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B96" i="63"/>
  <c r="AB68"/>
  <c r="AB52"/>
  <c r="AB24"/>
  <c r="AB85"/>
  <c r="AB81"/>
  <c r="AB77"/>
  <c r="AB73"/>
  <c r="AB69"/>
  <c r="AB93" i="62"/>
  <c r="AB45"/>
  <c r="AB37"/>
  <c r="AB96" i="61"/>
  <c r="AB92"/>
  <c r="AB76"/>
  <c r="AB72"/>
  <c r="AB68"/>
  <c r="AB64"/>
  <c r="AB56"/>
  <c r="AB48"/>
  <c r="AB28"/>
  <c r="AB89"/>
  <c r="AB81"/>
  <c r="AA8" i="63"/>
  <c r="AA6"/>
  <c r="AA5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U73"/>
  <c r="U72"/>
  <c r="N72"/>
  <c r="U71"/>
  <c r="U70"/>
  <c r="N70"/>
  <c r="F70"/>
  <c r="U69"/>
  <c r="F69"/>
  <c r="U68"/>
  <c r="N68"/>
  <c r="U67"/>
  <c r="U66"/>
  <c r="N66"/>
  <c r="U65"/>
  <c r="U64"/>
  <c r="N64"/>
  <c r="F64"/>
  <c r="U63"/>
  <c r="F63"/>
  <c r="U62"/>
  <c r="N62"/>
  <c r="F62"/>
  <c r="U61"/>
  <c r="U60"/>
  <c r="N60"/>
  <c r="F60"/>
  <c r="U59"/>
  <c r="U58"/>
  <c r="N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U43"/>
  <c r="F43"/>
  <c r="U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C99" i="63" l="1"/>
  <c r="C99" i="57"/>
  <c r="F5" i="63"/>
  <c r="F44" i="58"/>
  <c r="F42"/>
  <c r="F74" i="61"/>
  <c r="F72"/>
  <c r="F68"/>
  <c r="F66"/>
  <c r="F58"/>
  <c r="F67"/>
  <c r="F22" i="62"/>
  <c r="F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V24"/>
  <c r="V87"/>
  <c r="O98"/>
  <c r="V24" i="56"/>
  <c r="V26"/>
  <c r="O35"/>
  <c r="V40"/>
  <c r="V42"/>
  <c r="N8" i="55"/>
  <c r="F9"/>
  <c r="I99"/>
  <c r="M99"/>
  <c r="N12"/>
  <c r="O12" s="1"/>
  <c r="F13"/>
  <c r="G26"/>
  <c r="N28"/>
  <c r="O28" s="1"/>
  <c r="F29"/>
  <c r="G42"/>
  <c r="N44"/>
  <c r="F45"/>
  <c r="G58"/>
  <c r="N60"/>
  <c r="O60" s="1"/>
  <c r="F61"/>
  <c r="O64"/>
  <c r="O72"/>
  <c r="O80"/>
  <c r="O92"/>
  <c r="O45" i="56"/>
  <c r="O65"/>
  <c r="V66" i="55"/>
  <c r="V82"/>
  <c r="O15" i="56"/>
  <c r="V36"/>
  <c r="V52"/>
  <c r="O70"/>
  <c r="V94"/>
  <c r="V12" i="55"/>
  <c r="V28"/>
  <c r="V44"/>
  <c r="V60"/>
  <c r="V18" i="56"/>
  <c r="V32"/>
  <c r="V48"/>
  <c r="V50"/>
  <c r="B99" i="55"/>
  <c r="F3"/>
  <c r="K99"/>
  <c r="F5"/>
  <c r="O19"/>
  <c r="N20"/>
  <c r="O20" s="1"/>
  <c r="F21"/>
  <c r="N36"/>
  <c r="F37"/>
  <c r="N52"/>
  <c r="O52" s="1"/>
  <c r="F53"/>
  <c r="O68"/>
  <c r="O76"/>
  <c r="O84"/>
  <c r="O5" i="56"/>
  <c r="O21"/>
  <c r="O37"/>
  <c r="O53"/>
  <c r="O61"/>
  <c r="O69"/>
  <c r="O77"/>
  <c r="O93"/>
  <c r="O70" i="55"/>
  <c r="O86"/>
  <c r="V28" i="56"/>
  <c r="V44"/>
  <c r="V82"/>
  <c r="J99" i="55"/>
  <c r="N24"/>
  <c r="O24" s="1"/>
  <c r="N40"/>
  <c r="O40" s="1"/>
  <c r="N56"/>
  <c r="O56" s="1"/>
  <c r="O96"/>
  <c r="O56" i="56"/>
  <c r="V54" i="58"/>
  <c r="G3" i="56"/>
  <c r="V56"/>
  <c r="V60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" i="58" l="1"/>
  <c r="O51" i="56"/>
  <c r="O78"/>
  <c r="O66"/>
  <c r="O62"/>
  <c r="O54"/>
  <c r="O46"/>
  <c r="O30"/>
  <c r="O26"/>
  <c r="O10"/>
  <c r="O68"/>
  <c r="O78" i="55"/>
  <c r="O74"/>
  <c r="O66"/>
  <c r="O23" i="56"/>
  <c r="V11"/>
  <c r="O97"/>
  <c r="V39"/>
  <c r="O29"/>
  <c r="O25"/>
  <c r="G79" i="55"/>
  <c r="V79" s="1"/>
  <c r="G71"/>
  <c r="G31"/>
  <c r="V31" s="1"/>
  <c r="O44"/>
  <c r="O36"/>
  <c r="G10"/>
  <c r="V10" s="1"/>
  <c r="O47" i="56"/>
  <c r="O96"/>
  <c r="O72"/>
  <c r="V68"/>
  <c r="O64"/>
  <c r="O44"/>
  <c r="O28"/>
  <c r="V27"/>
  <c r="O7"/>
  <c r="G59" i="55"/>
  <c r="V59" s="1"/>
  <c r="O27"/>
  <c r="O14"/>
  <c r="O57" i="58"/>
  <c r="O93"/>
  <c r="V65"/>
  <c r="O45"/>
  <c r="O26"/>
  <c r="V74"/>
  <c r="V25"/>
  <c r="O22"/>
  <c r="G54" i="57"/>
  <c r="V54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43" i="58" l="1"/>
  <c r="O79" i="55"/>
  <c r="O77" i="57"/>
  <c r="O11" i="58"/>
  <c r="O22" i="57"/>
  <c r="O59" i="55"/>
  <c r="V71"/>
  <c r="O71"/>
  <c r="O4" i="56"/>
  <c r="O49" i="55"/>
  <c r="O5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K63" i="78"/>
  <c r="G12"/>
  <c r="J48"/>
  <c r="K18"/>
  <c r="Q53"/>
  <c r="N10"/>
  <c r="Q16"/>
  <c r="P75"/>
  <c r="H78"/>
  <c r="O20"/>
  <c r="P52"/>
  <c r="L34"/>
  <c r="Q6"/>
  <c r="K72"/>
  <c r="J63"/>
  <c r="J88"/>
  <c r="J27"/>
  <c r="O6"/>
  <c r="B75"/>
  <c r="P67"/>
  <c r="Q30"/>
  <c r="O41"/>
  <c r="I54"/>
  <c r="B6"/>
  <c r="B91"/>
  <c r="B27"/>
  <c r="J74"/>
  <c r="Q8"/>
  <c r="J32"/>
  <c r="O21"/>
  <c r="P83"/>
  <c r="L61"/>
  <c r="H49"/>
  <c r="B45"/>
  <c r="P25"/>
  <c r="G29"/>
  <c r="H83"/>
  <c r="G13"/>
  <c r="H26"/>
  <c r="O38"/>
  <c r="L16"/>
  <c r="H54"/>
  <c r="J24"/>
  <c r="N29"/>
  <c r="B74"/>
  <c r="B13"/>
  <c r="D1"/>
  <c r="N64"/>
  <c r="G51"/>
  <c r="H33"/>
  <c r="N69"/>
  <c r="O42"/>
  <c r="K98"/>
  <c r="Q19"/>
  <c r="P38"/>
  <c r="N94"/>
  <c r="I82"/>
  <c r="N32"/>
  <c r="B38"/>
  <c r="I56"/>
  <c r="L79"/>
  <c r="L84"/>
  <c r="Q69"/>
  <c r="O64"/>
  <c r="L64"/>
  <c r="B31"/>
  <c r="H88"/>
  <c r="O89"/>
  <c r="J85"/>
  <c r="Q33"/>
  <c r="H97"/>
  <c r="N78"/>
  <c r="N65"/>
  <c r="K65"/>
  <c r="J29"/>
  <c r="I57"/>
  <c r="I48"/>
  <c r="I73"/>
  <c r="O73"/>
  <c r="G31"/>
  <c r="G38"/>
  <c r="O9"/>
  <c r="O85"/>
  <c r="B28"/>
  <c r="J39"/>
  <c r="Q41"/>
  <c r="N37"/>
  <c r="Q58"/>
  <c r="L30"/>
  <c r="K78"/>
  <c r="H53"/>
  <c r="J38"/>
  <c r="J14"/>
  <c r="N73"/>
  <c r="P46"/>
  <c r="B22"/>
  <c r="K89"/>
  <c r="B56"/>
  <c r="O24"/>
  <c r="Q57"/>
  <c r="O98"/>
  <c r="G70"/>
  <c r="Q7"/>
  <c r="Q38"/>
  <c r="P59"/>
  <c r="Q24"/>
  <c r="I52"/>
  <c r="L93"/>
  <c r="H12"/>
  <c r="P64"/>
  <c r="L5"/>
  <c r="Q34"/>
  <c r="P54"/>
  <c r="J90"/>
  <c r="J95"/>
  <c r="O43"/>
  <c r="I83"/>
  <c r="L13"/>
  <c r="N68"/>
  <c r="O87"/>
  <c r="I86"/>
  <c r="P43"/>
  <c r="B36"/>
  <c r="K82"/>
  <c r="N23"/>
  <c r="B86"/>
  <c r="K26"/>
  <c r="L70"/>
  <c r="H55"/>
  <c r="N53"/>
  <c r="L43"/>
  <c r="Q9"/>
  <c r="Q35"/>
  <c r="L22"/>
  <c r="N16"/>
  <c r="O75"/>
  <c r="N71"/>
  <c r="Q4"/>
  <c r="L90"/>
  <c r="N3"/>
  <c r="N91"/>
  <c r="N15"/>
  <c r="J20"/>
  <c r="I3"/>
  <c r="K87"/>
  <c r="H89"/>
  <c r="P82"/>
  <c r="I19"/>
  <c r="K14"/>
  <c r="O94"/>
  <c r="P16"/>
  <c r="I63"/>
  <c r="P7"/>
  <c r="P51"/>
  <c r="G90"/>
  <c r="H65"/>
  <c r="K5"/>
  <c r="N81"/>
  <c r="G15"/>
  <c r="O51"/>
  <c r="Q78"/>
  <c r="L35"/>
  <c r="L3"/>
  <c r="L58"/>
  <c r="P76"/>
  <c r="Q51"/>
  <c r="K49"/>
  <c r="N83"/>
  <c r="L95"/>
  <c r="P31"/>
  <c r="I60"/>
  <c r="K50"/>
  <c r="L32"/>
  <c r="G57"/>
  <c r="K7"/>
  <c r="Q63"/>
  <c r="H24"/>
  <c r="H31"/>
  <c r="N47"/>
  <c r="B35"/>
  <c r="I33"/>
  <c r="I25"/>
  <c r="N48"/>
  <c r="N11"/>
  <c r="I7"/>
  <c r="L52"/>
  <c r="O82"/>
  <c r="Q95"/>
  <c r="H71"/>
  <c r="G83"/>
  <c r="G46"/>
  <c r="J92"/>
  <c r="K25"/>
  <c r="P65"/>
  <c r="P20"/>
  <c r="N50"/>
  <c r="J34"/>
  <c r="B57"/>
  <c r="P55"/>
  <c r="I94"/>
  <c r="N92"/>
  <c r="G74"/>
  <c r="J76"/>
  <c r="H46"/>
  <c r="O55"/>
  <c r="O13"/>
  <c r="B20"/>
  <c r="P73"/>
  <c r="N13"/>
  <c r="H47"/>
  <c r="J11"/>
  <c r="H94"/>
  <c r="L96"/>
  <c r="L54"/>
  <c r="K79"/>
  <c r="I74"/>
  <c r="J18"/>
  <c r="H5"/>
  <c r="O78"/>
  <c r="B4"/>
  <c r="H35"/>
  <c r="Q74"/>
  <c r="I67"/>
  <c r="B95"/>
  <c r="H45"/>
  <c r="H63"/>
  <c r="J59"/>
  <c r="H62"/>
  <c r="H9"/>
  <c r="G66"/>
  <c r="P10"/>
  <c r="H98"/>
  <c r="O10"/>
  <c r="K19"/>
  <c r="O67"/>
  <c r="H19"/>
  <c r="O46"/>
  <c r="H25"/>
  <c r="G43"/>
  <c r="H20"/>
  <c r="P94"/>
  <c r="P53"/>
  <c r="N96"/>
  <c r="I44"/>
  <c r="K37"/>
  <c r="Q25"/>
  <c r="Q40"/>
  <c r="P77"/>
  <c r="H72"/>
  <c r="P15"/>
  <c r="I55"/>
  <c r="L27"/>
  <c r="H14"/>
  <c r="G3"/>
  <c r="H60"/>
  <c r="B88"/>
  <c r="B69"/>
  <c r="K11"/>
  <c r="Q93"/>
  <c r="B15"/>
  <c r="H76"/>
  <c r="L72"/>
  <c r="B64"/>
  <c r="G62"/>
  <c r="O12"/>
  <c r="K42"/>
  <c r="L86"/>
  <c r="P57"/>
  <c r="N63"/>
  <c r="I18"/>
  <c r="J8"/>
  <c r="P6"/>
  <c r="K57"/>
  <c r="B11"/>
  <c r="O8"/>
  <c r="Q43"/>
  <c r="I64"/>
  <c r="I70"/>
  <c r="L60"/>
  <c r="B59"/>
  <c r="I51"/>
  <c r="L91"/>
  <c r="J49"/>
  <c r="B12"/>
  <c r="O22"/>
  <c r="H30"/>
  <c r="Q50"/>
  <c r="L24"/>
  <c r="H43"/>
  <c r="Q92"/>
  <c r="I10"/>
  <c r="K70"/>
  <c r="P97"/>
  <c r="B49"/>
  <c r="B67"/>
  <c r="P87"/>
  <c r="L38"/>
  <c r="I50"/>
  <c r="J16"/>
  <c r="O34"/>
  <c r="P50"/>
  <c r="P61"/>
  <c r="H51"/>
  <c r="G40"/>
  <c r="L85"/>
  <c r="Q20"/>
  <c r="N95"/>
  <c r="I92"/>
  <c r="L7"/>
  <c r="P86"/>
  <c r="P29"/>
  <c r="L73"/>
  <c r="Q5"/>
  <c r="K47"/>
  <c r="G98"/>
  <c r="G73"/>
  <c r="J23"/>
  <c r="H16"/>
  <c r="O40"/>
  <c r="I46"/>
  <c r="Q89"/>
  <c r="B46"/>
  <c r="H77"/>
  <c r="K77"/>
  <c r="N43"/>
  <c r="K92"/>
  <c r="K3"/>
  <c r="N38"/>
  <c r="J37"/>
  <c r="I42"/>
  <c r="G97"/>
  <c r="K27"/>
  <c r="I27"/>
  <c r="K51"/>
  <c r="B14"/>
  <c r="P9"/>
  <c r="B9"/>
  <c r="J46"/>
  <c r="P8"/>
  <c r="N87"/>
  <c r="Q94"/>
  <c r="G16"/>
  <c r="B18"/>
  <c r="N22"/>
  <c r="Q97"/>
  <c r="P34"/>
  <c r="N57"/>
  <c r="N88"/>
  <c r="B70"/>
  <c r="K21"/>
  <c r="L8"/>
  <c r="K35"/>
  <c r="N24"/>
  <c r="N19"/>
  <c r="G92"/>
  <c r="I29"/>
  <c r="N97"/>
  <c r="L23"/>
  <c r="K30"/>
  <c r="J56"/>
  <c r="P39"/>
  <c r="Q22"/>
  <c r="K56"/>
  <c r="L68"/>
  <c r="H38"/>
  <c r="J98"/>
  <c r="G54"/>
  <c r="H40"/>
  <c r="K76"/>
  <c r="G10"/>
  <c r="Q54"/>
  <c r="O97"/>
  <c r="L11"/>
  <c r="I20"/>
  <c r="J54"/>
  <c r="J72"/>
  <c r="O4"/>
  <c r="H18"/>
  <c r="H41"/>
  <c r="B78"/>
  <c r="J33"/>
  <c r="J86"/>
  <c r="I40"/>
  <c r="J19"/>
  <c r="G37"/>
  <c r="N61"/>
  <c r="N25"/>
  <c r="H80"/>
  <c r="I15"/>
  <c r="K73"/>
  <c r="H42"/>
  <c r="G32"/>
  <c r="L51"/>
  <c r="Q79"/>
  <c r="B40"/>
  <c r="I43"/>
  <c r="N26"/>
  <c r="K60"/>
  <c r="N44"/>
  <c r="L39"/>
  <c r="P48"/>
  <c r="G9"/>
  <c r="G6"/>
  <c r="G7"/>
  <c r="K67"/>
  <c r="O32"/>
  <c r="P13"/>
  <c r="N6"/>
  <c r="L56"/>
  <c r="G93"/>
  <c r="K12"/>
  <c r="B82"/>
  <c r="I62"/>
  <c r="J93"/>
  <c r="P90"/>
  <c r="G53"/>
  <c r="G44"/>
  <c r="P68"/>
  <c r="O28"/>
  <c r="H95"/>
  <c r="J91"/>
  <c r="G78"/>
  <c r="G11"/>
  <c r="I58"/>
  <c r="J12"/>
  <c r="L47"/>
  <c r="J64"/>
  <c r="I45"/>
  <c r="I91"/>
  <c r="L81"/>
  <c r="L26"/>
  <c r="P95"/>
  <c r="G4"/>
  <c r="O62"/>
  <c r="N28"/>
  <c r="B83"/>
  <c r="J15"/>
  <c r="I26"/>
  <c r="H52"/>
  <c r="H59"/>
  <c r="P11"/>
  <c r="N55"/>
  <c r="K71"/>
  <c r="L44"/>
  <c r="H92"/>
  <c r="Q10"/>
  <c r="P36"/>
  <c r="L88"/>
  <c r="G55"/>
  <c r="G72"/>
  <c r="J97"/>
  <c r="G28"/>
  <c r="P28"/>
  <c r="Q32"/>
  <c r="B97"/>
  <c r="P26"/>
  <c r="J58"/>
  <c r="H32"/>
  <c r="J21"/>
  <c r="O57"/>
  <c r="P89"/>
  <c r="B72"/>
  <c r="G26"/>
  <c r="L78"/>
  <c r="Q11"/>
  <c r="G27"/>
  <c r="B92"/>
  <c r="G85"/>
  <c r="P56"/>
  <c r="K74"/>
  <c r="G89"/>
  <c r="O59"/>
  <c r="I22"/>
  <c r="K32"/>
  <c r="N49"/>
  <c r="B84"/>
  <c r="B79"/>
  <c r="L66"/>
  <c r="B73"/>
  <c r="N9"/>
  <c r="N75"/>
  <c r="B89"/>
  <c r="N52"/>
  <c r="O56"/>
  <c r="K90"/>
  <c r="J83"/>
  <c r="K22"/>
  <c r="P12"/>
  <c r="H96"/>
  <c r="H82"/>
  <c r="F1"/>
  <c r="G34"/>
  <c r="L17"/>
  <c r="O35"/>
  <c r="I79"/>
  <c r="J80"/>
  <c r="P88"/>
  <c r="O60"/>
  <c r="C1"/>
  <c r="N35"/>
  <c r="N58"/>
  <c r="N79"/>
  <c r="I88"/>
  <c r="O39"/>
  <c r="G95"/>
  <c r="N45"/>
  <c r="N7"/>
  <c r="K13"/>
  <c r="L71"/>
  <c r="K39"/>
  <c r="O18"/>
  <c r="P27"/>
  <c r="L12"/>
  <c r="B71"/>
  <c r="H74"/>
  <c r="Q52"/>
  <c r="G63"/>
  <c r="I11"/>
  <c r="B34"/>
  <c r="O29"/>
  <c r="K36"/>
  <c r="J96"/>
  <c r="J77"/>
  <c r="G52"/>
  <c r="O61"/>
  <c r="O91"/>
  <c r="O14"/>
  <c r="Q91"/>
  <c r="Q90"/>
  <c r="Q17"/>
  <c r="H6"/>
  <c r="Q88"/>
  <c r="Q82"/>
  <c r="B50"/>
  <c r="N84"/>
  <c r="K23"/>
  <c r="B5"/>
  <c r="J41"/>
  <c r="G94"/>
  <c r="Q56"/>
  <c r="G41"/>
  <c r="H73"/>
  <c r="B76"/>
  <c r="L82"/>
  <c r="P70"/>
  <c r="Q81"/>
  <c r="J50"/>
  <c r="Q18"/>
  <c r="N86"/>
  <c r="O33"/>
  <c r="H21"/>
  <c r="K54"/>
  <c r="B47"/>
  <c r="Q98"/>
  <c r="B54"/>
  <c r="H90"/>
  <c r="J82"/>
  <c r="B8"/>
  <c r="B90"/>
  <c r="Q21"/>
  <c r="L94"/>
  <c r="P40"/>
  <c r="J7"/>
  <c r="H69"/>
  <c r="I97"/>
  <c r="O90"/>
  <c r="Q86"/>
  <c r="J5"/>
  <c r="G49"/>
  <c r="P84"/>
  <c r="H15"/>
  <c r="B93"/>
  <c r="O76"/>
  <c r="N27"/>
  <c r="N31"/>
  <c r="L21"/>
  <c r="G68"/>
  <c r="L75"/>
  <c r="I39"/>
  <c r="L28"/>
  <c r="G58"/>
  <c r="O19"/>
  <c r="B30"/>
  <c r="Q77"/>
  <c r="P62"/>
  <c r="K53"/>
  <c r="L4"/>
  <c r="J22"/>
  <c r="G48"/>
  <c r="B53"/>
  <c r="H68"/>
  <c r="J25"/>
  <c r="G79"/>
  <c r="I95"/>
  <c r="G64"/>
  <c r="B17"/>
  <c r="P66"/>
  <c r="H86"/>
  <c r="I8"/>
  <c r="N17"/>
  <c r="J13"/>
  <c r="B29"/>
  <c r="L33"/>
  <c r="Q71"/>
  <c r="N76"/>
  <c r="H28"/>
  <c r="P78"/>
  <c r="G17"/>
  <c r="O80"/>
  <c r="O23"/>
  <c r="H27"/>
  <c r="J65"/>
  <c r="K86"/>
  <c r="N98"/>
  <c r="G30"/>
  <c r="I23"/>
  <c r="P60"/>
  <c r="J81"/>
  <c r="H39"/>
  <c r="B25"/>
  <c r="I96"/>
  <c r="I32"/>
  <c r="Q55"/>
  <c r="N51"/>
  <c r="H70"/>
  <c r="J45"/>
  <c r="H23"/>
  <c r="N18"/>
  <c r="K61"/>
  <c r="Q46"/>
  <c r="G87"/>
  <c r="L50"/>
  <c r="B44"/>
  <c r="O47"/>
  <c r="K33"/>
  <c r="O83"/>
  <c r="N40"/>
  <c r="L20"/>
  <c r="B52"/>
  <c r="B41"/>
  <c r="P85"/>
  <c r="L48"/>
  <c r="O86"/>
  <c r="H81"/>
  <c r="H93"/>
  <c r="Q31"/>
  <c r="B43"/>
  <c r="K58"/>
  <c r="O70"/>
  <c r="Q76"/>
  <c r="H44"/>
  <c r="P5"/>
  <c r="O81"/>
  <c r="Q60"/>
  <c r="Q65"/>
  <c r="B58"/>
  <c r="Q96"/>
  <c r="P17"/>
  <c r="K43"/>
  <c r="P24"/>
  <c r="K96"/>
  <c r="N82"/>
  <c r="G33"/>
  <c r="I6"/>
  <c r="O37"/>
  <c r="P18"/>
  <c r="I49"/>
  <c r="N5"/>
  <c r="G61"/>
  <c r="H29"/>
  <c r="N89"/>
  <c r="G21"/>
  <c r="B16"/>
  <c r="K10"/>
  <c r="H10"/>
  <c r="L67"/>
  <c r="L25"/>
  <c r="O88"/>
  <c r="H34"/>
  <c r="L87"/>
  <c r="O36"/>
  <c r="Q29"/>
  <c r="L10"/>
  <c r="K38"/>
  <c r="G82"/>
  <c r="J94"/>
  <c r="P37"/>
  <c r="P71"/>
  <c r="O17"/>
  <c r="Q39"/>
  <c r="O7"/>
  <c r="G19"/>
  <c r="O11"/>
  <c r="G42"/>
  <c r="B77"/>
  <c r="O68"/>
  <c r="Q59"/>
  <c r="Q13"/>
  <c r="L55"/>
  <c r="O77"/>
  <c r="L57"/>
  <c r="B61"/>
  <c r="Q67"/>
  <c r="I9"/>
  <c r="B65"/>
  <c r="G5"/>
  <c r="L36"/>
  <c r="I41"/>
  <c r="Q80"/>
  <c r="Q15"/>
  <c r="H85"/>
  <c r="O71"/>
  <c r="K17"/>
  <c r="Q23"/>
  <c r="L41"/>
  <c r="N12"/>
  <c r="P45"/>
  <c r="P49"/>
  <c r="B26"/>
  <c r="K68"/>
  <c r="O50"/>
  <c r="N85"/>
  <c r="P92"/>
  <c r="B7"/>
  <c r="K41"/>
  <c r="I61"/>
  <c r="K45"/>
  <c r="L49"/>
  <c r="L77"/>
  <c r="L6"/>
  <c r="O54"/>
  <c r="N34"/>
  <c r="Q37"/>
  <c r="H8"/>
  <c r="P47"/>
  <c r="G77"/>
  <c r="O53"/>
  <c r="H67"/>
  <c r="B21"/>
  <c r="J68"/>
  <c r="B60"/>
  <c r="H11"/>
  <c r="O95"/>
  <c r="J57"/>
  <c r="Q14"/>
  <c r="J47"/>
  <c r="Q70"/>
  <c r="K6"/>
  <c r="L62"/>
  <c r="I71"/>
  <c r="N67"/>
  <c r="P81"/>
  <c r="Q45"/>
  <c r="G45"/>
  <c r="J17"/>
  <c r="P32"/>
  <c r="O49"/>
  <c r="I93"/>
  <c r="K80"/>
  <c r="L76"/>
  <c r="J3"/>
  <c r="O25"/>
  <c r="L59"/>
  <c r="G60"/>
  <c r="H48"/>
  <c r="P30"/>
  <c r="J53"/>
  <c r="N80"/>
  <c r="G81"/>
  <c r="L14"/>
  <c r="H2"/>
  <c r="L92"/>
  <c r="I47"/>
  <c r="Q62"/>
  <c r="K69"/>
  <c r="I12"/>
  <c r="J73"/>
  <c r="G14"/>
  <c r="O69"/>
  <c r="I72"/>
  <c r="K62"/>
  <c r="H50"/>
  <c r="Q47"/>
  <c r="B81"/>
  <c r="K20"/>
  <c r="G84"/>
  <c r="P58"/>
  <c r="J60"/>
  <c r="N54"/>
  <c r="Q12"/>
  <c r="L31"/>
  <c r="K59"/>
  <c r="N56"/>
  <c r="N46"/>
  <c r="B33"/>
  <c r="P63"/>
  <c r="K55"/>
  <c r="L40"/>
  <c r="G56"/>
  <c r="H57"/>
  <c r="B68"/>
  <c r="H61"/>
  <c r="L42"/>
  <c r="K44"/>
  <c r="K66"/>
  <c r="B42"/>
  <c r="L46"/>
  <c r="N70"/>
  <c r="L98"/>
  <c r="J66"/>
  <c r="O3"/>
  <c r="L19"/>
  <c r="G8"/>
  <c r="J43"/>
  <c r="K9"/>
  <c r="L45"/>
  <c r="B66"/>
  <c r="I84"/>
  <c r="J40"/>
  <c r="K64"/>
  <c r="P42"/>
  <c r="Q36"/>
  <c r="P72"/>
  <c r="I76"/>
  <c r="J30"/>
  <c r="G88"/>
  <c r="P91"/>
  <c r="I53"/>
  <c r="K75"/>
  <c r="P22"/>
  <c r="K29"/>
  <c r="I16"/>
  <c r="Q85"/>
  <c r="I87"/>
  <c r="L97"/>
  <c r="P19"/>
  <c r="O63"/>
  <c r="Q72"/>
  <c r="P41"/>
  <c r="I4"/>
  <c r="I17"/>
  <c r="K46"/>
  <c r="L80"/>
  <c r="O31"/>
  <c r="I90"/>
  <c r="Q64"/>
  <c r="K40"/>
  <c r="K97"/>
  <c r="J78"/>
  <c r="Q44"/>
  <c r="G86"/>
  <c r="Q26"/>
  <c r="I38"/>
  <c r="Q87"/>
  <c r="G71"/>
  <c r="N39"/>
  <c r="I14"/>
  <c r="L53"/>
  <c r="K83"/>
  <c r="K52"/>
  <c r="N33"/>
  <c r="K31"/>
  <c r="J61"/>
  <c r="G75"/>
  <c r="J51"/>
  <c r="B48"/>
  <c r="G50"/>
  <c r="L15"/>
  <c r="G36"/>
  <c r="I36"/>
  <c r="P79"/>
  <c r="B10"/>
  <c r="B87"/>
  <c r="I30"/>
  <c r="N60"/>
  <c r="I34"/>
  <c r="K34"/>
  <c r="G2"/>
  <c r="N4"/>
  <c r="J84"/>
  <c r="H17"/>
  <c r="I13"/>
  <c r="B85"/>
  <c r="J9"/>
  <c r="Q83"/>
  <c r="Q84"/>
  <c r="G65"/>
  <c r="O5"/>
  <c r="I24"/>
  <c r="J26"/>
  <c r="G25"/>
  <c r="O72"/>
  <c r="J31"/>
  <c r="B23"/>
  <c r="P98"/>
  <c r="B37"/>
  <c r="K16"/>
  <c r="O27"/>
  <c r="J28"/>
  <c r="Q3"/>
  <c r="G39"/>
  <c r="O92"/>
  <c r="H58"/>
  <c r="G22"/>
  <c r="G35"/>
  <c r="I28"/>
  <c r="N72"/>
  <c r="Q27"/>
  <c r="P80"/>
  <c r="I78"/>
  <c r="N59"/>
  <c r="L37"/>
  <c r="N8"/>
  <c r="L18"/>
  <c r="Q42"/>
  <c r="K28"/>
  <c r="H91"/>
  <c r="L69"/>
  <c r="H36"/>
  <c r="J75"/>
  <c r="K84"/>
  <c r="G80"/>
  <c r="J10"/>
  <c r="K85"/>
  <c r="P74"/>
  <c r="L65"/>
  <c r="B80"/>
  <c r="P4"/>
  <c r="I98"/>
  <c r="G59"/>
  <c r="J42"/>
  <c r="L9"/>
  <c r="J62"/>
  <c r="O26"/>
  <c r="H66"/>
  <c r="Q28"/>
  <c r="I59"/>
  <c r="P14"/>
  <c r="H13"/>
  <c r="I35"/>
  <c r="O74"/>
  <c r="O16"/>
  <c r="K93"/>
  <c r="H37"/>
  <c r="O79"/>
  <c r="L83"/>
  <c r="O96"/>
  <c r="N20"/>
  <c r="H7"/>
  <c r="P21"/>
  <c r="P23"/>
  <c r="G47"/>
  <c r="L63"/>
  <c r="N36"/>
  <c r="N77"/>
  <c r="Q66"/>
  <c r="N41"/>
  <c r="B19"/>
  <c r="G24"/>
  <c r="L74"/>
  <c r="N30"/>
  <c r="J4"/>
  <c r="P93"/>
  <c r="J70"/>
  <c r="B2"/>
  <c r="J67"/>
  <c r="B63"/>
  <c r="O93"/>
  <c r="P35"/>
  <c r="L89"/>
  <c r="O65"/>
  <c r="I80"/>
  <c r="N93"/>
  <c r="B24"/>
  <c r="N42"/>
  <c r="J69"/>
  <c r="K81"/>
  <c r="P33"/>
  <c r="G20"/>
  <c r="I31"/>
  <c r="H87"/>
  <c r="I77"/>
  <c r="N74"/>
  <c r="O52"/>
  <c r="N90"/>
  <c r="H75"/>
  <c r="I81"/>
  <c r="K91"/>
  <c r="K8"/>
  <c r="P44"/>
  <c r="I66"/>
  <c r="J36"/>
  <c r="H3"/>
  <c r="N62"/>
  <c r="N66"/>
  <c r="J44"/>
  <c r="P69"/>
  <c r="Q68"/>
  <c r="B32"/>
  <c r="K4"/>
  <c r="O45"/>
  <c r="O15"/>
  <c r="Q75"/>
  <c r="B94"/>
  <c r="O58"/>
  <c r="K24"/>
  <c r="H22"/>
  <c r="I85"/>
  <c r="B96"/>
  <c r="L29"/>
  <c r="G96"/>
  <c r="G18"/>
  <c r="O84"/>
  <c r="I21"/>
  <c r="J52"/>
  <c r="B98"/>
  <c r="Q49"/>
  <c r="G67"/>
  <c r="J6"/>
  <c r="K88"/>
  <c r="N21"/>
  <c r="H56"/>
  <c r="K94"/>
  <c r="H4"/>
  <c r="O44"/>
  <c r="G76"/>
  <c r="Q61"/>
  <c r="B62"/>
  <c r="O66"/>
  <c r="N14"/>
  <c r="Q73"/>
  <c r="J79"/>
  <c r="K48"/>
  <c r="B3"/>
  <c r="J71"/>
  <c r="I89"/>
  <c r="B39"/>
  <c r="K15"/>
  <c r="K95"/>
  <c r="I37"/>
  <c r="J55"/>
  <c r="I65"/>
  <c r="J87"/>
  <c r="H79"/>
  <c r="E1"/>
  <c r="O30"/>
  <c r="H84"/>
  <c r="I69"/>
  <c r="P96"/>
  <c r="P3"/>
  <c r="I5"/>
  <c r="I75"/>
  <c r="B51"/>
  <c r="J89"/>
  <c r="G91"/>
  <c r="H64"/>
  <c r="Q48"/>
  <c r="G23"/>
  <c r="B55"/>
  <c r="I68"/>
  <c r="O48"/>
  <c r="G69"/>
  <c r="J35"/>
  <c r="M4" l="1"/>
  <c r="M13"/>
  <c r="M69"/>
  <c r="M90"/>
  <c r="M31"/>
  <c r="R59"/>
  <c r="M87"/>
  <c r="F98"/>
  <c r="C98"/>
  <c r="E98"/>
  <c r="D98"/>
  <c r="R4"/>
  <c r="M16"/>
  <c r="M78"/>
  <c r="M17"/>
  <c r="M68"/>
  <c r="M21"/>
  <c r="G99"/>
  <c r="R7"/>
  <c r="R45"/>
  <c r="J99"/>
  <c r="M55"/>
  <c r="M53"/>
  <c r="R42"/>
  <c r="M88"/>
  <c r="M93"/>
  <c r="R79"/>
  <c r="D55"/>
  <c r="E55"/>
  <c r="F55"/>
  <c r="C55"/>
  <c r="R58"/>
  <c r="R35"/>
  <c r="C24"/>
  <c r="F24"/>
  <c r="E24"/>
  <c r="D24"/>
  <c r="M34"/>
  <c r="M44"/>
  <c r="R96"/>
  <c r="R67"/>
  <c r="R93"/>
  <c r="M79"/>
  <c r="M71"/>
  <c r="M80"/>
  <c r="R60"/>
  <c r="M76"/>
  <c r="E60"/>
  <c r="C60"/>
  <c r="F60"/>
  <c r="D60"/>
  <c r="F21"/>
  <c r="D21"/>
  <c r="E21"/>
  <c r="C21"/>
  <c r="R52"/>
  <c r="M30"/>
  <c r="E89"/>
  <c r="C89"/>
  <c r="D89"/>
  <c r="F89"/>
  <c r="R72"/>
  <c r="R75"/>
  <c r="R9"/>
  <c r="C73"/>
  <c r="D73"/>
  <c r="E73"/>
  <c r="F73"/>
  <c r="F95"/>
  <c r="C95"/>
  <c r="D95"/>
  <c r="E95"/>
  <c r="M65"/>
  <c r="M67"/>
  <c r="C79"/>
  <c r="E79"/>
  <c r="D79"/>
  <c r="F79"/>
  <c r="R34"/>
  <c r="E84"/>
  <c r="C84"/>
  <c r="D84"/>
  <c r="F84"/>
  <c r="R49"/>
  <c r="F87"/>
  <c r="E87"/>
  <c r="D87"/>
  <c r="C87"/>
  <c r="E4"/>
  <c r="F4"/>
  <c r="D4"/>
  <c r="C4"/>
  <c r="M28"/>
  <c r="M22"/>
  <c r="C63"/>
  <c r="F63"/>
  <c r="E63"/>
  <c r="D63"/>
  <c r="M61"/>
  <c r="D96"/>
  <c r="E96"/>
  <c r="C96"/>
  <c r="F96"/>
  <c r="M74"/>
  <c r="F7"/>
  <c r="D7"/>
  <c r="C7"/>
  <c r="E7"/>
  <c r="C92"/>
  <c r="D92"/>
  <c r="F92"/>
  <c r="E92"/>
  <c r="R85"/>
  <c r="F10"/>
  <c r="C10"/>
  <c r="E10"/>
  <c r="D10"/>
  <c r="M84"/>
  <c r="F26"/>
  <c r="C26"/>
  <c r="D26"/>
  <c r="E26"/>
  <c r="R13"/>
  <c r="M85"/>
  <c r="C72"/>
  <c r="F72"/>
  <c r="D72"/>
  <c r="E72"/>
  <c r="F20"/>
  <c r="D20"/>
  <c r="E20"/>
  <c r="C20"/>
  <c r="R12"/>
  <c r="E66"/>
  <c r="C66"/>
  <c r="D66"/>
  <c r="F66"/>
  <c r="R92"/>
  <c r="E97"/>
  <c r="F97"/>
  <c r="C97"/>
  <c r="D97"/>
  <c r="M94"/>
  <c r="M37"/>
  <c r="M41"/>
  <c r="D57"/>
  <c r="C57"/>
  <c r="E57"/>
  <c r="F57"/>
  <c r="M36"/>
  <c r="R50"/>
  <c r="E65"/>
  <c r="D65"/>
  <c r="F65"/>
  <c r="C65"/>
  <c r="M9"/>
  <c r="R30"/>
  <c r="F61"/>
  <c r="E61"/>
  <c r="C61"/>
  <c r="D61"/>
  <c r="R55"/>
  <c r="D77"/>
  <c r="F77"/>
  <c r="C77"/>
  <c r="E77"/>
  <c r="M7"/>
  <c r="R11"/>
  <c r="M26"/>
  <c r="R48"/>
  <c r="O99"/>
  <c r="M25"/>
  <c r="C83"/>
  <c r="F83"/>
  <c r="E83"/>
  <c r="D83"/>
  <c r="F19"/>
  <c r="D19"/>
  <c r="C19"/>
  <c r="E19"/>
  <c r="M33"/>
  <c r="R28"/>
  <c r="E35"/>
  <c r="F35"/>
  <c r="C35"/>
  <c r="D35"/>
  <c r="R47"/>
  <c r="R41"/>
  <c r="D94"/>
  <c r="C94"/>
  <c r="E94"/>
  <c r="F94"/>
  <c r="M91"/>
  <c r="M45"/>
  <c r="M60"/>
  <c r="R70"/>
  <c r="M58"/>
  <c r="R77"/>
  <c r="R83"/>
  <c r="F39"/>
  <c r="D39"/>
  <c r="C39"/>
  <c r="E39"/>
  <c r="R36"/>
  <c r="E48"/>
  <c r="F48"/>
  <c r="D48"/>
  <c r="C48"/>
  <c r="D16"/>
  <c r="C16"/>
  <c r="E16"/>
  <c r="F16"/>
  <c r="L99"/>
  <c r="C42"/>
  <c r="D42"/>
  <c r="E42"/>
  <c r="F42"/>
  <c r="R89"/>
  <c r="E51"/>
  <c r="C51"/>
  <c r="F51"/>
  <c r="D51"/>
  <c r="M62"/>
  <c r="R5"/>
  <c r="R81"/>
  <c r="F82"/>
  <c r="E82"/>
  <c r="C82"/>
  <c r="D82"/>
  <c r="M49"/>
  <c r="M89"/>
  <c r="M6"/>
  <c r="R6"/>
  <c r="R82"/>
  <c r="M63"/>
  <c r="Q99"/>
  <c r="M19"/>
  <c r="M75"/>
  <c r="E58"/>
  <c r="F58"/>
  <c r="D58"/>
  <c r="C58"/>
  <c r="R44"/>
  <c r="M3"/>
  <c r="I99"/>
  <c r="R26"/>
  <c r="D68"/>
  <c r="F68"/>
  <c r="C68"/>
  <c r="E68"/>
  <c r="R15"/>
  <c r="M43"/>
  <c r="R20"/>
  <c r="R91"/>
  <c r="E40"/>
  <c r="C40"/>
  <c r="F40"/>
  <c r="D40"/>
  <c r="N99"/>
  <c r="R3"/>
  <c r="D43"/>
  <c r="F43"/>
  <c r="C43"/>
  <c r="E43"/>
  <c r="R71"/>
  <c r="R16"/>
  <c r="M15"/>
  <c r="R25"/>
  <c r="F32"/>
  <c r="D32"/>
  <c r="E32"/>
  <c r="C32"/>
  <c r="R61"/>
  <c r="M5"/>
  <c r="C41"/>
  <c r="D41"/>
  <c r="E41"/>
  <c r="F41"/>
  <c r="R53"/>
  <c r="F52"/>
  <c r="C52"/>
  <c r="E52"/>
  <c r="D52"/>
  <c r="M40"/>
  <c r="R33"/>
  <c r="R40"/>
  <c r="C3"/>
  <c r="B99"/>
  <c r="E3"/>
  <c r="D3"/>
  <c r="F3"/>
  <c r="E86"/>
  <c r="C86"/>
  <c r="F86"/>
  <c r="D86"/>
  <c r="E78"/>
  <c r="C78"/>
  <c r="F78"/>
  <c r="D78"/>
  <c r="R23"/>
  <c r="D44"/>
  <c r="C44"/>
  <c r="F44"/>
  <c r="E44"/>
  <c r="E36"/>
  <c r="C36"/>
  <c r="F36"/>
  <c r="D36"/>
  <c r="M86"/>
  <c r="M20"/>
  <c r="R68"/>
  <c r="R18"/>
  <c r="C33"/>
  <c r="E33"/>
  <c r="F33"/>
  <c r="D33"/>
  <c r="M83"/>
  <c r="D37"/>
  <c r="C37"/>
  <c r="E37"/>
  <c r="F37"/>
  <c r="R51"/>
  <c r="R46"/>
  <c r="M32"/>
  <c r="M96"/>
  <c r="F25"/>
  <c r="D25"/>
  <c r="C25"/>
  <c r="E25"/>
  <c r="R56"/>
  <c r="M35"/>
  <c r="M52"/>
  <c r="M23"/>
  <c r="R98"/>
  <c r="R97"/>
  <c r="M29"/>
  <c r="R66"/>
  <c r="R19"/>
  <c r="P99"/>
  <c r="R24"/>
  <c r="D56"/>
  <c r="C56"/>
  <c r="F56"/>
  <c r="E56"/>
  <c r="M59"/>
  <c r="M14"/>
  <c r="D22"/>
  <c r="E22"/>
  <c r="C22"/>
  <c r="F22"/>
  <c r="R76"/>
  <c r="E23"/>
  <c r="F23"/>
  <c r="C23"/>
  <c r="D23"/>
  <c r="D70"/>
  <c r="C70"/>
  <c r="F70"/>
  <c r="E70"/>
  <c r="R54"/>
  <c r="R73"/>
  <c r="R88"/>
  <c r="R57"/>
  <c r="C29"/>
  <c r="D29"/>
  <c r="E29"/>
  <c r="F29"/>
  <c r="R62"/>
  <c r="R14"/>
  <c r="R17"/>
  <c r="R22"/>
  <c r="M8"/>
  <c r="C18"/>
  <c r="E18"/>
  <c r="F18"/>
  <c r="D18"/>
  <c r="R39"/>
  <c r="R37"/>
  <c r="F17"/>
  <c r="D17"/>
  <c r="C17"/>
  <c r="E17"/>
  <c r="R87"/>
  <c r="M95"/>
  <c r="F28"/>
  <c r="C28"/>
  <c r="D28"/>
  <c r="E28"/>
  <c r="D9"/>
  <c r="E9"/>
  <c r="C9"/>
  <c r="F9"/>
  <c r="C14"/>
  <c r="D14"/>
  <c r="F14"/>
  <c r="E14"/>
  <c r="C53"/>
  <c r="F53"/>
  <c r="D53"/>
  <c r="E53"/>
  <c r="H99"/>
  <c r="M27"/>
  <c r="M73"/>
  <c r="M48"/>
  <c r="M57"/>
  <c r="M42"/>
  <c r="C62"/>
  <c r="F62"/>
  <c r="D62"/>
  <c r="E62"/>
  <c r="D81"/>
  <c r="C81"/>
  <c r="F81"/>
  <c r="E81"/>
  <c r="R38"/>
  <c r="F30"/>
  <c r="D30"/>
  <c r="E30"/>
  <c r="C30"/>
  <c r="R65"/>
  <c r="K99"/>
  <c r="R78"/>
  <c r="R43"/>
  <c r="M39"/>
  <c r="M38"/>
  <c r="C46"/>
  <c r="E46"/>
  <c r="F46"/>
  <c r="D46"/>
  <c r="F31"/>
  <c r="C31"/>
  <c r="E31"/>
  <c r="D31"/>
  <c r="M46"/>
  <c r="R31"/>
  <c r="M98"/>
  <c r="R27"/>
  <c r="M66"/>
  <c r="C93"/>
  <c r="F93"/>
  <c r="D93"/>
  <c r="E93"/>
  <c r="M56"/>
  <c r="F38"/>
  <c r="D38"/>
  <c r="E38"/>
  <c r="C38"/>
  <c r="M72"/>
  <c r="R32"/>
  <c r="E80"/>
  <c r="D80"/>
  <c r="C80"/>
  <c r="F80"/>
  <c r="M82"/>
  <c r="R94"/>
  <c r="M97"/>
  <c r="M24"/>
  <c r="M92"/>
  <c r="R95"/>
  <c r="R69"/>
  <c r="E90"/>
  <c r="F90"/>
  <c r="D90"/>
  <c r="C90"/>
  <c r="F8"/>
  <c r="C8"/>
  <c r="E8"/>
  <c r="D8"/>
  <c r="R64"/>
  <c r="F13"/>
  <c r="C13"/>
  <c r="E13"/>
  <c r="D13"/>
  <c r="E54"/>
  <c r="C54"/>
  <c r="F54"/>
  <c r="D54"/>
  <c r="F74"/>
  <c r="C74"/>
  <c r="D74"/>
  <c r="E74"/>
  <c r="R29"/>
  <c r="M50"/>
  <c r="D47"/>
  <c r="C47"/>
  <c r="F47"/>
  <c r="E47"/>
  <c r="M12"/>
  <c r="D67"/>
  <c r="C67"/>
  <c r="E67"/>
  <c r="F67"/>
  <c r="E49"/>
  <c r="F49"/>
  <c r="D49"/>
  <c r="C49"/>
  <c r="R86"/>
  <c r="M10"/>
  <c r="F45"/>
  <c r="C45"/>
  <c r="E45"/>
  <c r="D45"/>
  <c r="F76"/>
  <c r="E76"/>
  <c r="D76"/>
  <c r="C76"/>
  <c r="M81"/>
  <c r="M47"/>
  <c r="D12"/>
  <c r="E12"/>
  <c r="F12"/>
  <c r="C12"/>
  <c r="C5"/>
  <c r="E5"/>
  <c r="F5"/>
  <c r="D5"/>
  <c r="M51"/>
  <c r="D27"/>
  <c r="E27"/>
  <c r="C27"/>
  <c r="F27"/>
  <c r="C59"/>
  <c r="E59"/>
  <c r="F59"/>
  <c r="D59"/>
  <c r="R84"/>
  <c r="E91"/>
  <c r="D91"/>
  <c r="F91"/>
  <c r="C91"/>
  <c r="D50"/>
  <c r="E50"/>
  <c r="C50"/>
  <c r="F50"/>
  <c r="F6"/>
  <c r="E6"/>
  <c r="D6"/>
  <c r="C6"/>
  <c r="M70"/>
  <c r="M54"/>
  <c r="M64"/>
  <c r="D11"/>
  <c r="E11"/>
  <c r="F11"/>
  <c r="C11"/>
  <c r="R21"/>
  <c r="D75"/>
  <c r="E75"/>
  <c r="F75"/>
  <c r="C75"/>
  <c r="R90"/>
  <c r="M18"/>
  <c r="R63"/>
  <c r="R80"/>
  <c r="C34"/>
  <c r="D34"/>
  <c r="F34"/>
  <c r="E34"/>
  <c r="D64"/>
  <c r="F64"/>
  <c r="E64"/>
  <c r="C64"/>
  <c r="M11"/>
  <c r="R74"/>
  <c r="D85"/>
  <c r="F85"/>
  <c r="C85"/>
  <c r="E85"/>
  <c r="R10"/>
  <c r="E15"/>
  <c r="F15"/>
  <c r="C15"/>
  <c r="D15"/>
  <c r="D71"/>
  <c r="E71"/>
  <c r="C71"/>
  <c r="F71"/>
  <c r="M77"/>
  <c r="C69"/>
  <c r="D69"/>
  <c r="F69"/>
  <c r="E69"/>
  <c r="E88"/>
  <c r="C88"/>
  <c r="F88"/>
  <c r="D88"/>
  <c r="R8"/>
  <c r="T14" i="73"/>
  <c r="P15"/>
  <c r="D15" i="24" s="1"/>
  <c r="S15" i="73"/>
  <c r="D15" i="28" s="1"/>
  <c r="Q15" i="73"/>
  <c r="D15" i="26" s="1"/>
  <c r="R15" i="73"/>
  <c r="D15" i="29" s="1"/>
  <c r="K13" i="65"/>
  <c r="F13"/>
  <c r="F14"/>
  <c r="D99" i="78" l="1"/>
  <c r="E99"/>
  <c r="M99"/>
  <c r="R99"/>
  <c r="F99"/>
  <c r="C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AY67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15"/>
  <c r="DD94"/>
  <c r="CW46"/>
  <c r="CW34"/>
  <c r="CP44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<sst xmlns="http://schemas.openxmlformats.org/spreadsheetml/2006/main" count="9006" uniqueCount="573">
  <si>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</si>
  <si>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</si>
  <si>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</si>
  <si>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</si>
  <si>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</si>
  <si>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</si>
  <si>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</si>
  <si>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</si>
  <si>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</si>
  <si>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</si>
  <si>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</si>
  <si>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</si>
  <si>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</si>
  <si>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</si>
  <si>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</si>
  <si>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</si>
  <si>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</si>
  <si>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</si>
  <si>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</si>
  <si>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</si>
  <si>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</si>
  <si>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</si>
  <si>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</si>
  <si>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</si>
  <si>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</si>
  <si>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</si>
  <si>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</si>
  <si>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</si>
  <si>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</si>
  <si>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</si>
  <si>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</si>
  <si>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</si>
  <si>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</si>
  <si>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</si>
  <si>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</si>
  <si>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</si>
  <si>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</si>
  <si>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</si>
  <si>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</si>
  <si>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</si>
  <si>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</si>
  <si>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</si>
  <si>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</si>
  <si>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</si>
  <si>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</si>
  <si>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</si>
  <si>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</si>
  <si>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</si>
  <si>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</si>
  <si>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</si>
  <si>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</si>
  <si>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</si>
  <si>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</si>
  <si>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</si>
  <si>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</si>
  <si>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</si>
  <si>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</si>
  <si>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</si>
  <si>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</si>
  <si>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</si>
  <si>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</si>
  <si>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</si>
  <si>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</si>
  <si>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</si>
  <si>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</si>
  <si>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</si>
  <si>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</si>
  <si>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</si>
  <si>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</si>
  <si>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</si>
  <si>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</si>
  <si>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</si>
  <si>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</si>
  <si>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</si>
  <si>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</si>
  <si>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</si>
  <si>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</si>
  <si>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</si>
  <si>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</si>
  <si>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</si>
  <si>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</si>
  <si>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</si>
  <si>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</si>
  <si>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</si>
  <si>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</si>
  <si>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</si>
  <si>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</si>
  <si>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</si>
  <si>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</si>
  <si>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</si>
  <si>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</si>
  <si>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</si>
  <si>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</si>
  <si>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</si>
  <si>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</si>
  <si>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</si>
  <si>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</si>
  <si>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</si>
  <si>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</si>
  <si>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</si>
  <si>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</si>
  <si>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</si>
  <si>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</si>
  <si>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</si>
  <si>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</si>
  <si>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</si>
  <si>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</si>
  <si>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</si>
  <si>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</si>
  <si>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</si>
  <si>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</si>
  <si>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</si>
  <si>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</si>
  <si>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</si>
  <si>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</si>
  <si>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</si>
  <si>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</si>
  <si>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</si>
  <si>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</si>
  <si>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</si>
  <si>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</si>
  <si>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</si>
  <si>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</si>
  <si>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</si>
  <si>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</si>
  <si>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</si>
  <si>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</si>
  <si>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</si>
  <si>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</si>
  <si>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</si>
  <si>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</si>
  <si>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</si>
  <si>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</si>
  <si>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</si>
  <si>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</si>
  <si>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</si>
  <si>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</si>
  <si>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</si>
  <si>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</si>
  <si>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</si>
  <si>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</si>
  <si>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</si>
  <si>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</si>
  <si>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</si>
  <si>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</si>
  <si>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</si>
  <si>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</si>
  <si>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</si>
  <si>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</si>
  <si>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</si>
  <si>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</si>
  <si>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</si>
  <si>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</si>
  <si>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</si>
  <si>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</si>
  <si>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</si>
  <si>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</si>
  <si>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</si>
  <si>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</si>
  <si>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</si>
  <si>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</si>
  <si>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</si>
  <si>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</si>
  <si>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</si>
  <si>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</si>
  <si>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</si>
  <si>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</si>
  <si>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</si>
  <si>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</si>
  <si>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</si>
  <si>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</si>
  <si>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</si>
  <si>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</si>
  <si>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</si>
  <si>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</si>
  <si>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</si>
  <si>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</si>
  <si>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</si>
  <si>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</si>
  <si>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</si>
  <si>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</si>
  <si>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</si>
  <si>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</si>
  <si>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</si>
  <si>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</si>
  <si>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</si>
  <si>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</si>
  <si>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</si>
  <si>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</si>
  <si>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</si>
  <si>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</si>
  <si>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</si>
  <si>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</si>
  <si>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</si>
  <si>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</si>
  <si>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</si>
  <si>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</si>
  <si>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</si>
  <si>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</si>
  <si>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</si>
  <si>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</si>
  <si>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</si>
  <si>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</si>
  <si>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</si>
  <si>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</si>
  <si>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</si>
  <si>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</si>
  <si>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</si>
  <si>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</si>
  <si>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</si>
  <si>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</si>
  <si>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</si>
  <si>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</si>
  <si>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</si>
  <si>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</si>
  <si>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</si>
  <si>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</si>
  <si>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</si>
  <si>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</si>
  <si>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</si>
  <si>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</si>
  <si>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</si>
  <si>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</si>
  <si>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</si>
  <si>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</si>
  <si>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</si>
  <si>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</si>
  <si>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</si>
  <si>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</si>
  <si>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</si>
  <si>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</si>
  <si>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</si>
  <si>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</si>
  <si>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</si>
  <si>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</si>
  <si>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</si>
  <si>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</si>
  <si>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</si>
  <si>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</si>
  <si>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</si>
  <si>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</si>
  <si>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</si>
  <si>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</si>
  <si>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</si>
  <si>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</si>
  <si>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</si>
  <si>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</si>
  <si>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</si>
  <si>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</si>
  <si>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</si>
  <si>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</si>
  <si>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</si>
  <si>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</si>
  <si>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</si>
  <si>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</si>
  <si>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</si>
  <si>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</si>
  <si>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</si>
  <si>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</si>
  <si>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</si>
  <si>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</si>
  <si>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</si>
  <si>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</si>
  <si>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</si>
  <si>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</si>
  <si>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</si>
  <si>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</si>
  <si>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</si>
  <si>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</si>
  <si>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</si>
  <si>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</si>
  <si>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</si>
  <si>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</si>
  <si>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</si>
  <si>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</si>
  <si>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</si>
  <si>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</si>
  <si>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</si>
  <si>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</si>
  <si>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</si>
  <si>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</si>
  <si>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</si>
  <si>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</si>
  <si>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</si>
  <si>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</si>
  <si>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</si>
  <si>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</si>
  <si>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</si>
  <si>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</si>
  <si>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</si>
  <si>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</si>
  <si>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</si>
  <si>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</si>
  <si>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</si>
  <si>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</si>
  <si>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</si>
  <si>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</si>
  <si>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</si>
  <si>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</si>
  <si>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</si>
  <si>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</si>
  <si>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</si>
  <si>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</si>
  <si>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</si>
  <si>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</si>
  <si>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</si>
  <si>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</si>
  <si>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</si>
  <si>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</si>
  <si>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</si>
  <si>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</si>
  <si>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</si>
  <si>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</si>
  <si>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</si>
  <si>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</si>
  <si>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</si>
  <si>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</si>
  <si>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</si>
  <si>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</si>
  <si>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</si>
  <si>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</si>
  <si>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</si>
  <si>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</si>
  <si>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</si>
  <si>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</si>
  <si>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</si>
  <si>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</si>
  <si>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</si>
  <si>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</si>
  <si>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</si>
  <si>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</si>
  <si>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</si>
  <si>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</si>
  <si>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</si>
  <si>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</si>
  <si>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</si>
  <si>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</si>
  <si>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</si>
  <si>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</si>
  <si>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</si>
  <si>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</si>
  <si>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</si>
  <si>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</si>
  <si>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</si>
  <si>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</si>
  <si>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</si>
  <si>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</si>
  <si>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</si>
  <si>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</si>
  <si>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</si>
  <si>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</si>
  <si>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</si>
  <si>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</si>
  <si>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</si>
  <si>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</si>
  <si>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</si>
  <si>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</si>
  <si>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</si>
  <si>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</si>
  <si>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</si>
  <si>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</si>
  <si>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</si>
  <si>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</si>
  <si>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</si>
  <si>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</si>
  <si>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</si>
  <si>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</si>
  <si>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</si>
  <si>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</si>
  <si>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</si>
  <si>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</si>
  <si>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</si>
  <si>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</si>
  <si>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</si>
  <si>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</si>
  <si>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</si>
  <si>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</si>
  <si>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</si>
  <si>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</si>
  <si>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</si>
  <si>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</si>
  <si>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</si>
  <si>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</si>
  <si>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</si>
  <si>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</si>
  <si>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</si>
  <si>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</si>
  <si>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</si>
  <si>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</si>
  <si>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</si>
  <si>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</si>
  <si>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</si>
  <si>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</si>
  <si>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</si>
  <si>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</si>
  <si>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</si>
  <si>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</si>
  <si>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</si>
  <si>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</si>
  <si>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</si>
  <si>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</si>
  <si>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</si>
  <si>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</si>
  <si>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</si>
  <si>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</si>
  <si>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</si>
  <si>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</si>
  <si>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</si>
  <si>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</si>
  <si>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</si>
  <si>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</si>
  <si>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</si>
  <si>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</si>
  <si>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</si>
  <si>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</si>
  <si>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</si>
  <si>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</si>
  <si>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</si>
  <si>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</si>
  <si>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</si>
  <si>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</si>
  <si>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</si>
  <si>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</si>
  <si>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</si>
  <si>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</si>
  <si>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</si>
  <si>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</si>
  <si>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</si>
  <si>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</si>
  <si>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</si>
  <si>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</si>
  <si>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</si>
  <si>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</si>
  <si>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</si>
  <si>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</si>
  <si>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</si>
  <si>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</si>
  <si>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</si>
  <si>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</si>
  <si>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</si>
  <si>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</si>
  <si>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</si>
  <si>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</si>
  <si>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</si>
  <si>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</si>
  <si>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</si>
  <si>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</si>
  <si>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</si>
  <si>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</si>
  <si>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</si>
  <si>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</si>
  <si>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</si>
  <si>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</si>
  <si>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</si>
  <si>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</si>
  <si>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</si>
  <si>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</si>
  <si>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</si>
  <si>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</si>
  <si>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</si>
  <si>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</si>
  <si>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</si>
  <si>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</si>
  <si>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</si>
  <si>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</si>
  <si>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</si>
  <si>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</si>
  <si>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</si>
  <si>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</si>
  <si>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</si>
  <si>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</si>
  <si>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</si>
  <si>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</si>
  <si>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</si>
  <si>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</si>
  <si>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</si>
  <si>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</si>
  <si>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</si>
  <si>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</si>
  <si>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</si>
  <si>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</si>
  <si>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</si>
  <si>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</si>
  <si>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</si>
  <si>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</si>
  <si>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</si>
  <si>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</si>
  <si>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</si>
  <si>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</si>
  <si>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</si>
  <si>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</si>
  <si>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</si>
  <si>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</si>
  <si>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</si>
  <si>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</si>
  <si>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</si>
  <si>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</si>
  <si>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</si>
  <si>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</si>
  <si>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</si>
  <si>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</si>
  <si>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</si>
  <si>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</si>
  <si>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</si>
  <si>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</si>
  <si>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</si>
  <si>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</si>
  <si>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</si>
  <si>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</si>
  <si>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</si>
  <si>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</si>
  <si>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</si>
  <si>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</si>
  <si>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</si>
  <si>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</si>
  <si>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</si>
  <si>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</si>
  <si>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</si>
  <si>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</si>
  <si>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</si>
  <si>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</si>
  <si>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</si>
  <si>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</si>
  <si>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</si>
  <si>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</si>
  <si>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</si>
  <si>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</si>
  <si>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</si>
  <si>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52IS2023/12/27</t>
  </si>
  <si>
    <t>HP</t>
  </si>
  <si>
    <t>NR/2023/17525/A</t>
  </si>
  <si>
    <t>SNJSUGARLTDAP</t>
  </si>
  <si>
    <t>NR/2023/18062/A/2171</t>
  </si>
  <si>
    <t>BSHP</t>
  </si>
  <si>
    <t>NR/2023/18105/A/2170</t>
  </si>
  <si>
    <t>CHANJUII</t>
  </si>
  <si>
    <t>NR/2023/18192/C</t>
  </si>
  <si>
    <t>RUVNL</t>
  </si>
  <si>
    <t>NR/2023/17270/A</t>
  </si>
  <si>
    <t>ITCWIND</t>
  </si>
  <si>
    <t>NR/2023/18074/A/2145</t>
  </si>
  <si>
    <t>GOA_Beneficiary</t>
  </si>
  <si>
    <t>WR/2023/20256/A/2264</t>
  </si>
  <si>
    <t>AEML</t>
  </si>
  <si>
    <t>WR/2023/19446/A</t>
  </si>
  <si>
    <t>Arunachal_Ben</t>
  </si>
  <si>
    <t>NER/2023/1784/C</t>
  </si>
  <si>
    <t>WR/2023/20577/A/2271</t>
  </si>
  <si>
    <t>SOLAPUR_SOLAR</t>
  </si>
  <si>
    <t>NR/2023/18193/C</t>
  </si>
  <si>
    <t>BCMLUH</t>
  </si>
  <si>
    <t>NR/20122023/29022024/IEX_LDC_231218_00502</t>
  </si>
  <si>
    <t>BCMLB001</t>
  </si>
  <si>
    <t>NR/20122023/29022024/IEX_LDC_231218_00501</t>
  </si>
  <si>
    <t>JPL-2</t>
  </si>
  <si>
    <t>NR/25122023/27122023/IEX_231223_05926</t>
  </si>
  <si>
    <t>Meghalaya_Ben</t>
  </si>
  <si>
    <t>NR/27122023/27122023/DD20231227NR21943</t>
  </si>
  <si>
    <t>SDKSM</t>
  </si>
  <si>
    <t>NR/20122023/31122023/HPX-GTAMLDCRA-141223-05421</t>
  </si>
  <si>
    <t>NR/23122023/31122023/HP-17</t>
  </si>
  <si>
    <t>NSPLN MP</t>
  </si>
  <si>
    <t>NR/20122023/31122023/HPX-GTAMLDCRA-141223-05422</t>
  </si>
  <si>
    <t>NR/23122023/31122023/HP-21</t>
  </si>
  <si>
    <t>SINGOLI</t>
  </si>
  <si>
    <t>NR/27122023/27122023/IEX_231226_05949</t>
  </si>
  <si>
    <t>UTTARAKHAND</t>
  </si>
  <si>
    <t>NR/01122023/31122023/5412UPCL/CE(Comm)/SE/Banking dt. 17.11.2023</t>
  </si>
  <si>
    <t>RSRPL_BKN</t>
  </si>
  <si>
    <t>NR/23122023/31122023/SJVN231223NR1309</t>
  </si>
  <si>
    <t>NR/23122023/31122023/SJVN231223NR1310</t>
  </si>
  <si>
    <t>KSEB</t>
  </si>
  <si>
    <t>SR/01122023/31122023/BYPL_KSEB_DEC23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</si>
</sst>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37.53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37.53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30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30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30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30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28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28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28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28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28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30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30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30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30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30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30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30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30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30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30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30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30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30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30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30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30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30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30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30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30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30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30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30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30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30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30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30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30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30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30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30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30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30</v>
          </cell>
          <cell r="J30">
            <v>270.22000000000003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30</v>
          </cell>
          <cell r="J31">
            <v>280.22000000000003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30</v>
          </cell>
          <cell r="J32">
            <v>280.22000000000003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30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30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30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30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30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30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130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130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130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130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900</v>
          </cell>
          <cell r="G41">
            <v>130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130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900</v>
          </cell>
          <cell r="G42">
            <v>130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130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900</v>
          </cell>
          <cell r="G43">
            <v>130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130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900</v>
          </cell>
          <cell r="G44">
            <v>130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130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900</v>
          </cell>
          <cell r="G45">
            <v>130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130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900</v>
          </cell>
          <cell r="G46">
            <v>130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130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900</v>
          </cell>
          <cell r="G47">
            <v>130</v>
          </cell>
          <cell r="J47">
            <v>315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130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900</v>
          </cell>
          <cell r="G48">
            <v>130</v>
          </cell>
          <cell r="J48">
            <v>315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130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900</v>
          </cell>
          <cell r="G49">
            <v>130</v>
          </cell>
          <cell r="J49">
            <v>312.22000000000003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130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30</v>
          </cell>
          <cell r="J50">
            <v>312.22000000000003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200</v>
          </cell>
          <cell r="J51">
            <v>312.22000000000003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84.38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200</v>
          </cell>
          <cell r="J52">
            <v>302.22000000000003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84.38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30</v>
          </cell>
          <cell r="J69">
            <v>302.22000000000003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30</v>
          </cell>
          <cell r="J70">
            <v>312.22000000000003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30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30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30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80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80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130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200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200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200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200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200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200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200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200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200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200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200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200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200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200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200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200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200</v>
          </cell>
          <cell r="J85">
            <v>287.61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200</v>
          </cell>
          <cell r="J86">
            <v>277.61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200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80</v>
          </cell>
          <cell r="J87">
            <v>277.61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80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277.61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275</v>
      </c>
    </row>
    <row r="9" spans="1:3">
      <c r="A9" s="46" t="s">
        <v>447</v>
      </c>
      <c r="B9" s="200">
        <v>45287.980983796297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45287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26.3</v>
      </c>
      <c r="C10" s="197">
        <v>26.3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10.972360000000002</v>
      </c>
      <c r="J10" s="21">
        <f t="shared" si="6"/>
        <v>6.1357899999999992</v>
      </c>
      <c r="K10" s="21">
        <f t="shared" si="7"/>
        <v>7.9136699999999998</v>
      </c>
      <c r="L10" s="21">
        <f t="shared" si="8"/>
        <v>1.2781800000000001</v>
      </c>
      <c r="M10" s="157">
        <f t="shared" si="9"/>
        <v>26.3</v>
      </c>
      <c r="N10" s="22"/>
      <c r="P10" s="37">
        <f t="shared" si="1"/>
        <v>10.972360000000002</v>
      </c>
      <c r="Q10" s="37">
        <f t="shared" si="2"/>
        <v>6.1357899999999992</v>
      </c>
      <c r="R10" s="37">
        <f t="shared" si="3"/>
        <v>7.9136699999999998</v>
      </c>
      <c r="S10" s="37">
        <f t="shared" si="4"/>
        <v>1.2781800000000001</v>
      </c>
      <c r="T10" s="37">
        <f t="shared" si="10"/>
        <v>26.3</v>
      </c>
    </row>
    <row r="11" spans="1:20">
      <c r="A11" s="8" t="s">
        <v>53</v>
      </c>
      <c r="B11" s="197">
        <v>26.3</v>
      </c>
      <c r="C11" s="197">
        <v>26.3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10.972360000000002</v>
      </c>
      <c r="J11" s="21">
        <f t="shared" si="6"/>
        <v>6.1357899999999992</v>
      </c>
      <c r="K11" s="21">
        <f t="shared" si="7"/>
        <v>7.9136699999999998</v>
      </c>
      <c r="L11" s="21">
        <f t="shared" si="8"/>
        <v>1.2781800000000001</v>
      </c>
      <c r="M11" s="157">
        <f t="shared" si="9"/>
        <v>26.3</v>
      </c>
      <c r="N11" s="22"/>
      <c r="P11" s="37">
        <f t="shared" si="1"/>
        <v>10.972360000000002</v>
      </c>
      <c r="Q11" s="37">
        <f t="shared" si="2"/>
        <v>6.1357899999999992</v>
      </c>
      <c r="R11" s="37">
        <f t="shared" si="3"/>
        <v>7.9136699999999998</v>
      </c>
      <c r="S11" s="37">
        <f t="shared" si="4"/>
        <v>1.2781800000000001</v>
      </c>
      <c r="T11" s="37">
        <f t="shared" si="10"/>
        <v>26.3</v>
      </c>
    </row>
    <row r="12" spans="1:20">
      <c r="A12" s="8" t="s">
        <v>54</v>
      </c>
      <c r="B12" s="197">
        <v>26.3</v>
      </c>
      <c r="C12" s="197">
        <v>26.3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10.972360000000002</v>
      </c>
      <c r="J12" s="21">
        <f t="shared" si="6"/>
        <v>6.1357899999999992</v>
      </c>
      <c r="K12" s="21">
        <f t="shared" si="7"/>
        <v>7.9136699999999998</v>
      </c>
      <c r="L12" s="21">
        <f t="shared" si="8"/>
        <v>1.2781800000000001</v>
      </c>
      <c r="M12" s="157">
        <f t="shared" si="9"/>
        <v>26.3</v>
      </c>
      <c r="N12" s="22"/>
      <c r="P12" s="37">
        <f t="shared" si="1"/>
        <v>10.972360000000002</v>
      </c>
      <c r="Q12" s="37">
        <f t="shared" si="2"/>
        <v>6.1357899999999992</v>
      </c>
      <c r="R12" s="37">
        <f t="shared" si="3"/>
        <v>7.9136699999999998</v>
      </c>
      <c r="S12" s="37">
        <f t="shared" si="4"/>
        <v>1.2781800000000001</v>
      </c>
      <c r="T12" s="37">
        <f t="shared" si="10"/>
        <v>26.3</v>
      </c>
    </row>
    <row r="13" spans="1:20">
      <c r="A13" s="8" t="s">
        <v>55</v>
      </c>
      <c r="B13" s="197">
        <v>26.3</v>
      </c>
      <c r="C13" s="197">
        <v>26.3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10.972360000000002</v>
      </c>
      <c r="J13" s="21">
        <f t="shared" si="6"/>
        <v>6.1357899999999992</v>
      </c>
      <c r="K13" s="21">
        <f t="shared" si="7"/>
        <v>7.9136699999999998</v>
      </c>
      <c r="L13" s="21">
        <f t="shared" si="8"/>
        <v>1.2781800000000001</v>
      </c>
      <c r="M13" s="157">
        <f t="shared" si="9"/>
        <v>26.3</v>
      </c>
      <c r="N13" s="22"/>
      <c r="P13" s="37">
        <f t="shared" si="1"/>
        <v>10.972360000000002</v>
      </c>
      <c r="Q13" s="37">
        <f t="shared" si="2"/>
        <v>6.1357899999999992</v>
      </c>
      <c r="R13" s="37">
        <f t="shared" si="3"/>
        <v>7.9136699999999998</v>
      </c>
      <c r="S13" s="37">
        <f t="shared" si="4"/>
        <v>1.2781800000000001</v>
      </c>
      <c r="T13" s="37">
        <f t="shared" si="10"/>
        <v>26.3</v>
      </c>
    </row>
    <row r="14" spans="1:20">
      <c r="A14" s="8" t="s">
        <v>56</v>
      </c>
      <c r="B14" s="197">
        <v>26.3</v>
      </c>
      <c r="C14" s="197">
        <v>26.3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10.972360000000002</v>
      </c>
      <c r="J14" s="21">
        <f t="shared" si="6"/>
        <v>6.1357899999999992</v>
      </c>
      <c r="K14" s="21">
        <f t="shared" si="7"/>
        <v>7.9136699999999998</v>
      </c>
      <c r="L14" s="21">
        <f t="shared" si="8"/>
        <v>1.2781800000000001</v>
      </c>
      <c r="M14" s="157">
        <f t="shared" si="9"/>
        <v>26.3</v>
      </c>
      <c r="N14" s="22"/>
      <c r="P14" s="37">
        <f t="shared" si="1"/>
        <v>10.972360000000002</v>
      </c>
      <c r="Q14" s="37">
        <f t="shared" si="2"/>
        <v>6.1357899999999992</v>
      </c>
      <c r="R14" s="37">
        <f t="shared" si="3"/>
        <v>7.9136699999999998</v>
      </c>
      <c r="S14" s="37">
        <f t="shared" si="4"/>
        <v>1.2781800000000001</v>
      </c>
      <c r="T14" s="37">
        <f t="shared" si="10"/>
        <v>26.3</v>
      </c>
    </row>
    <row r="15" spans="1:20">
      <c r="A15" s="8" t="s">
        <v>57</v>
      </c>
      <c r="B15" s="197">
        <v>26.3</v>
      </c>
      <c r="C15" s="197">
        <v>26.3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10.972360000000002</v>
      </c>
      <c r="J15" s="21">
        <f t="shared" si="6"/>
        <v>6.1357899999999992</v>
      </c>
      <c r="K15" s="21">
        <f t="shared" si="7"/>
        <v>7.9136699999999998</v>
      </c>
      <c r="L15" s="21">
        <f t="shared" si="8"/>
        <v>1.2781800000000001</v>
      </c>
      <c r="M15" s="157">
        <f t="shared" si="9"/>
        <v>26.3</v>
      </c>
      <c r="N15" s="22"/>
      <c r="P15" s="37">
        <f t="shared" si="1"/>
        <v>10.972360000000002</v>
      </c>
      <c r="Q15" s="37">
        <f t="shared" si="2"/>
        <v>6.1357899999999992</v>
      </c>
      <c r="R15" s="37">
        <f t="shared" si="3"/>
        <v>7.9136699999999998</v>
      </c>
      <c r="S15" s="37">
        <f t="shared" si="4"/>
        <v>1.2781800000000001</v>
      </c>
      <c r="T15" s="37">
        <f t="shared" si="10"/>
        <v>26.3</v>
      </c>
    </row>
    <row r="16" spans="1:20">
      <c r="A16" s="8" t="s">
        <v>58</v>
      </c>
      <c r="B16" s="197">
        <v>26.3</v>
      </c>
      <c r="C16" s="197">
        <v>26.3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10.972360000000002</v>
      </c>
      <c r="J16" s="21">
        <f t="shared" si="6"/>
        <v>6.1357899999999992</v>
      </c>
      <c r="K16" s="21">
        <f t="shared" si="7"/>
        <v>7.9136699999999998</v>
      </c>
      <c r="L16" s="21">
        <f t="shared" si="8"/>
        <v>1.2781800000000001</v>
      </c>
      <c r="M16" s="157">
        <f t="shared" si="9"/>
        <v>26.3</v>
      </c>
      <c r="N16" s="22"/>
      <c r="P16" s="37">
        <f t="shared" si="1"/>
        <v>10.972360000000002</v>
      </c>
      <c r="Q16" s="37">
        <f t="shared" si="2"/>
        <v>6.1357899999999992</v>
      </c>
      <c r="R16" s="37">
        <f t="shared" si="3"/>
        <v>7.9136699999999998</v>
      </c>
      <c r="S16" s="37">
        <f t="shared" si="4"/>
        <v>1.2781800000000001</v>
      </c>
      <c r="T16" s="37">
        <f t="shared" si="10"/>
        <v>26.3</v>
      </c>
    </row>
    <row r="17" spans="1:20">
      <c r="A17" s="8" t="s">
        <v>59</v>
      </c>
      <c r="B17" s="197">
        <v>26.3</v>
      </c>
      <c r="C17" s="197">
        <v>26.3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10.972360000000002</v>
      </c>
      <c r="J17" s="21">
        <f t="shared" si="6"/>
        <v>6.1357899999999992</v>
      </c>
      <c r="K17" s="21">
        <f t="shared" si="7"/>
        <v>7.9136699999999998</v>
      </c>
      <c r="L17" s="21">
        <f t="shared" si="8"/>
        <v>1.2781800000000001</v>
      </c>
      <c r="M17" s="157">
        <f t="shared" si="9"/>
        <v>26.3</v>
      </c>
      <c r="N17" s="22"/>
      <c r="P17" s="37">
        <f t="shared" si="1"/>
        <v>10.972360000000002</v>
      </c>
      <c r="Q17" s="37">
        <f t="shared" si="2"/>
        <v>6.1357899999999992</v>
      </c>
      <c r="R17" s="37">
        <f t="shared" si="3"/>
        <v>7.9136699999999998</v>
      </c>
      <c r="S17" s="37">
        <f t="shared" si="4"/>
        <v>1.2781800000000001</v>
      </c>
      <c r="T17" s="37">
        <f t="shared" si="10"/>
        <v>26.3</v>
      </c>
    </row>
    <row r="18" spans="1:20">
      <c r="A18" s="8" t="s">
        <v>60</v>
      </c>
      <c r="B18" s="197">
        <v>26.3</v>
      </c>
      <c r="C18" s="197">
        <v>26.3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10.972360000000002</v>
      </c>
      <c r="J18" s="21">
        <f t="shared" si="6"/>
        <v>6.1357899999999992</v>
      </c>
      <c r="K18" s="21">
        <f t="shared" si="7"/>
        <v>7.9136699999999998</v>
      </c>
      <c r="L18" s="21">
        <f t="shared" si="8"/>
        <v>1.2781800000000001</v>
      </c>
      <c r="M18" s="157">
        <f t="shared" si="9"/>
        <v>26.3</v>
      </c>
      <c r="N18" s="22"/>
      <c r="P18" s="37">
        <f t="shared" si="1"/>
        <v>10.972360000000002</v>
      </c>
      <c r="Q18" s="37">
        <f t="shared" si="2"/>
        <v>6.1357899999999992</v>
      </c>
      <c r="R18" s="37">
        <f t="shared" si="3"/>
        <v>7.9136699999999998</v>
      </c>
      <c r="S18" s="37">
        <f t="shared" si="4"/>
        <v>1.2781800000000001</v>
      </c>
      <c r="T18" s="37">
        <f t="shared" si="10"/>
        <v>26.3</v>
      </c>
    </row>
    <row r="19" spans="1:20">
      <c r="A19" s="8" t="s">
        <v>61</v>
      </c>
      <c r="B19" s="197">
        <v>26.3</v>
      </c>
      <c r="C19" s="197">
        <v>26.3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10.972360000000002</v>
      </c>
      <c r="J19" s="21">
        <f t="shared" si="6"/>
        <v>6.1357899999999992</v>
      </c>
      <c r="K19" s="21">
        <f t="shared" si="7"/>
        <v>7.9136699999999998</v>
      </c>
      <c r="L19" s="21">
        <f t="shared" si="8"/>
        <v>1.2781800000000001</v>
      </c>
      <c r="M19" s="157">
        <f t="shared" si="9"/>
        <v>26.3</v>
      </c>
      <c r="N19" s="22"/>
      <c r="P19" s="37">
        <f t="shared" si="1"/>
        <v>10.972360000000002</v>
      </c>
      <c r="Q19" s="37">
        <f t="shared" si="2"/>
        <v>6.1357899999999992</v>
      </c>
      <c r="R19" s="37">
        <f t="shared" si="3"/>
        <v>7.9136699999999998</v>
      </c>
      <c r="S19" s="37">
        <f t="shared" si="4"/>
        <v>1.2781800000000001</v>
      </c>
      <c r="T19" s="37">
        <f t="shared" si="10"/>
        <v>26.3</v>
      </c>
    </row>
    <row r="20" spans="1:20">
      <c r="A20" s="8" t="s">
        <v>62</v>
      </c>
      <c r="B20" s="197">
        <v>26.3</v>
      </c>
      <c r="C20" s="197">
        <v>26.3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10.972360000000002</v>
      </c>
      <c r="J20" s="21">
        <f t="shared" si="6"/>
        <v>6.1357899999999992</v>
      </c>
      <c r="K20" s="21">
        <f t="shared" si="7"/>
        <v>7.9136699999999998</v>
      </c>
      <c r="L20" s="21">
        <f t="shared" si="8"/>
        <v>1.2781800000000001</v>
      </c>
      <c r="M20" s="157">
        <f t="shared" si="9"/>
        <v>26.3</v>
      </c>
      <c r="N20" s="22"/>
      <c r="P20" s="37">
        <f t="shared" si="1"/>
        <v>10.972360000000002</v>
      </c>
      <c r="Q20" s="37">
        <f t="shared" si="2"/>
        <v>6.1357899999999992</v>
      </c>
      <c r="R20" s="37">
        <f t="shared" si="3"/>
        <v>7.9136699999999998</v>
      </c>
      <c r="S20" s="37">
        <f t="shared" si="4"/>
        <v>1.2781800000000001</v>
      </c>
      <c r="T20" s="37">
        <f t="shared" si="10"/>
        <v>26.3</v>
      </c>
    </row>
    <row r="21" spans="1:20">
      <c r="A21" s="8" t="s">
        <v>63</v>
      </c>
      <c r="B21" s="197">
        <v>26.3</v>
      </c>
      <c r="C21" s="197">
        <v>26.3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10.972360000000002</v>
      </c>
      <c r="J21" s="21">
        <f t="shared" si="6"/>
        <v>6.1357899999999992</v>
      </c>
      <c r="K21" s="21">
        <f t="shared" si="7"/>
        <v>7.9136699999999998</v>
      </c>
      <c r="L21" s="21">
        <f t="shared" si="8"/>
        <v>1.2781800000000001</v>
      </c>
      <c r="M21" s="157">
        <f t="shared" si="9"/>
        <v>26.3</v>
      </c>
      <c r="N21" s="22"/>
      <c r="P21" s="37">
        <f t="shared" si="1"/>
        <v>10.972360000000002</v>
      </c>
      <c r="Q21" s="37">
        <f t="shared" si="2"/>
        <v>6.1357899999999992</v>
      </c>
      <c r="R21" s="37">
        <f t="shared" si="3"/>
        <v>7.9136699999999998</v>
      </c>
      <c r="S21" s="37">
        <f t="shared" si="4"/>
        <v>1.2781800000000001</v>
      </c>
      <c r="T21" s="37">
        <f t="shared" si="10"/>
        <v>26.3</v>
      </c>
    </row>
    <row r="22" spans="1:20">
      <c r="A22" s="8" t="s">
        <v>64</v>
      </c>
      <c r="B22" s="197">
        <v>26.3</v>
      </c>
      <c r="C22" s="197">
        <v>26.3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10.972360000000002</v>
      </c>
      <c r="J22" s="21">
        <f t="shared" si="6"/>
        <v>6.1357899999999992</v>
      </c>
      <c r="K22" s="21">
        <f t="shared" si="7"/>
        <v>7.9136699999999998</v>
      </c>
      <c r="L22" s="21">
        <f t="shared" si="8"/>
        <v>1.2781800000000001</v>
      </c>
      <c r="M22" s="157">
        <f t="shared" si="9"/>
        <v>26.3</v>
      </c>
      <c r="N22" s="22"/>
      <c r="P22" s="37">
        <f t="shared" si="1"/>
        <v>10.972360000000002</v>
      </c>
      <c r="Q22" s="37">
        <f t="shared" si="2"/>
        <v>6.1357899999999992</v>
      </c>
      <c r="R22" s="37">
        <f t="shared" si="3"/>
        <v>7.9136699999999998</v>
      </c>
      <c r="S22" s="37">
        <f t="shared" si="4"/>
        <v>1.2781800000000001</v>
      </c>
      <c r="T22" s="37">
        <f t="shared" si="10"/>
        <v>26.3</v>
      </c>
    </row>
    <row r="23" spans="1:20">
      <c r="A23" s="8" t="s">
        <v>65</v>
      </c>
      <c r="B23" s="197">
        <v>26.3</v>
      </c>
      <c r="C23" s="197">
        <v>26.3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10.972360000000002</v>
      </c>
      <c r="J23" s="21">
        <f t="shared" si="6"/>
        <v>6.1357899999999992</v>
      </c>
      <c r="K23" s="21">
        <f t="shared" si="7"/>
        <v>7.9136699999999998</v>
      </c>
      <c r="L23" s="21">
        <f t="shared" si="8"/>
        <v>1.2781800000000001</v>
      </c>
      <c r="M23" s="157">
        <f t="shared" si="9"/>
        <v>26.3</v>
      </c>
      <c r="N23" s="22"/>
      <c r="P23" s="37">
        <f t="shared" si="1"/>
        <v>10.972360000000002</v>
      </c>
      <c r="Q23" s="37">
        <f t="shared" si="2"/>
        <v>6.1357899999999992</v>
      </c>
      <c r="R23" s="37">
        <f t="shared" si="3"/>
        <v>7.9136699999999998</v>
      </c>
      <c r="S23" s="37">
        <f t="shared" si="4"/>
        <v>1.2781800000000001</v>
      </c>
      <c r="T23" s="37">
        <f t="shared" si="10"/>
        <v>26.3</v>
      </c>
    </row>
    <row r="24" spans="1:20">
      <c r="A24" s="8" t="s">
        <v>66</v>
      </c>
      <c r="B24" s="197">
        <v>26.3</v>
      </c>
      <c r="C24" s="197">
        <v>26.3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10.972360000000002</v>
      </c>
      <c r="J24" s="21">
        <f t="shared" si="6"/>
        <v>6.1357899999999992</v>
      </c>
      <c r="K24" s="21">
        <f t="shared" si="7"/>
        <v>7.9136699999999998</v>
      </c>
      <c r="L24" s="21">
        <f t="shared" si="8"/>
        <v>1.2781800000000001</v>
      </c>
      <c r="M24" s="157">
        <f t="shared" si="9"/>
        <v>26.3</v>
      </c>
      <c r="N24" s="22"/>
      <c r="P24" s="37">
        <f t="shared" si="1"/>
        <v>10.972360000000002</v>
      </c>
      <c r="Q24" s="37">
        <f t="shared" si="2"/>
        <v>6.1357899999999992</v>
      </c>
      <c r="R24" s="37">
        <f t="shared" si="3"/>
        <v>7.9136699999999998</v>
      </c>
      <c r="S24" s="37">
        <f t="shared" si="4"/>
        <v>1.2781800000000001</v>
      </c>
      <c r="T24" s="37">
        <f t="shared" si="10"/>
        <v>26.3</v>
      </c>
    </row>
    <row r="25" spans="1:20">
      <c r="A25" s="8" t="s">
        <v>67</v>
      </c>
      <c r="B25" s="197">
        <v>26.3</v>
      </c>
      <c r="C25" s="197">
        <v>26.3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10.972360000000002</v>
      </c>
      <c r="J25" s="21">
        <f t="shared" si="6"/>
        <v>6.1357899999999992</v>
      </c>
      <c r="K25" s="21">
        <f t="shared" si="7"/>
        <v>7.9136699999999998</v>
      </c>
      <c r="L25" s="21">
        <f t="shared" si="8"/>
        <v>1.2781800000000001</v>
      </c>
      <c r="M25" s="157">
        <f t="shared" si="9"/>
        <v>26.3</v>
      </c>
      <c r="N25" s="22"/>
      <c r="P25" s="37">
        <f t="shared" si="1"/>
        <v>10.972360000000002</v>
      </c>
      <c r="Q25" s="37">
        <f t="shared" si="2"/>
        <v>6.1357899999999992</v>
      </c>
      <c r="R25" s="37">
        <f t="shared" si="3"/>
        <v>7.9136699999999998</v>
      </c>
      <c r="S25" s="37">
        <f t="shared" si="4"/>
        <v>1.2781800000000001</v>
      </c>
      <c r="T25" s="37">
        <f t="shared" si="10"/>
        <v>26.3</v>
      </c>
    </row>
    <row r="26" spans="1:20">
      <c r="A26" s="8" t="s">
        <v>68</v>
      </c>
      <c r="B26" s="197">
        <v>26.3</v>
      </c>
      <c r="C26" s="197">
        <v>26.3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10.972360000000002</v>
      </c>
      <c r="J26" s="21">
        <f t="shared" si="6"/>
        <v>6.1357899999999992</v>
      </c>
      <c r="K26" s="21">
        <f t="shared" si="7"/>
        <v>7.9136699999999998</v>
      </c>
      <c r="L26" s="21">
        <f t="shared" si="8"/>
        <v>1.2781800000000001</v>
      </c>
      <c r="M26" s="157">
        <f t="shared" si="9"/>
        <v>26.3</v>
      </c>
      <c r="N26" s="22"/>
      <c r="P26" s="37">
        <f t="shared" si="1"/>
        <v>10.972360000000002</v>
      </c>
      <c r="Q26" s="37">
        <f t="shared" si="2"/>
        <v>6.1357899999999992</v>
      </c>
      <c r="R26" s="37">
        <f t="shared" si="3"/>
        <v>7.9136699999999998</v>
      </c>
      <c r="S26" s="37">
        <f t="shared" si="4"/>
        <v>1.2781800000000001</v>
      </c>
      <c r="T26" s="37">
        <f t="shared" si="10"/>
        <v>26.3</v>
      </c>
    </row>
    <row r="27" spans="1:20">
      <c r="A27" s="8" t="s">
        <v>69</v>
      </c>
      <c r="B27" s="197">
        <v>26.3</v>
      </c>
      <c r="C27" s="197">
        <v>26.3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10.972360000000002</v>
      </c>
      <c r="J27" s="21">
        <f t="shared" si="6"/>
        <v>6.1357899999999992</v>
      </c>
      <c r="K27" s="21">
        <f t="shared" si="7"/>
        <v>7.9136699999999998</v>
      </c>
      <c r="L27" s="21">
        <f t="shared" si="8"/>
        <v>1.2781800000000001</v>
      </c>
      <c r="M27" s="157">
        <f t="shared" si="9"/>
        <v>26.3</v>
      </c>
      <c r="N27" s="22"/>
      <c r="P27" s="37">
        <f t="shared" si="1"/>
        <v>10.972360000000002</v>
      </c>
      <c r="Q27" s="37">
        <f t="shared" si="2"/>
        <v>6.1357899999999992</v>
      </c>
      <c r="R27" s="37">
        <f t="shared" si="3"/>
        <v>7.9136699999999998</v>
      </c>
      <c r="S27" s="37">
        <f t="shared" si="4"/>
        <v>1.2781800000000001</v>
      </c>
      <c r="T27" s="37">
        <f t="shared" si="10"/>
        <v>26.3</v>
      </c>
    </row>
    <row r="28" spans="1:20">
      <c r="A28" s="8" t="s">
        <v>70</v>
      </c>
      <c r="B28" s="197">
        <v>26.3</v>
      </c>
      <c r="C28" s="197">
        <v>26.3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10.972360000000002</v>
      </c>
      <c r="J28" s="21">
        <f t="shared" si="6"/>
        <v>6.1357899999999992</v>
      </c>
      <c r="K28" s="21">
        <f t="shared" si="7"/>
        <v>7.9136699999999998</v>
      </c>
      <c r="L28" s="21">
        <f t="shared" si="8"/>
        <v>1.2781800000000001</v>
      </c>
      <c r="M28" s="157">
        <f t="shared" si="9"/>
        <v>26.3</v>
      </c>
      <c r="N28" s="22"/>
      <c r="P28" s="37">
        <f t="shared" si="1"/>
        <v>10.972360000000002</v>
      </c>
      <c r="Q28" s="37">
        <f t="shared" si="2"/>
        <v>6.1357899999999992</v>
      </c>
      <c r="R28" s="37">
        <f t="shared" si="3"/>
        <v>7.9136699999999998</v>
      </c>
      <c r="S28" s="37">
        <f t="shared" si="4"/>
        <v>1.2781800000000001</v>
      </c>
      <c r="T28" s="37">
        <f t="shared" si="10"/>
        <v>26.3</v>
      </c>
    </row>
    <row r="29" spans="1:20">
      <c r="A29" s="8" t="s">
        <v>71</v>
      </c>
      <c r="B29" s="197">
        <v>26.3</v>
      </c>
      <c r="C29" s="197">
        <v>26.3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10.972360000000002</v>
      </c>
      <c r="J29" s="21">
        <f t="shared" si="6"/>
        <v>6.1357899999999992</v>
      </c>
      <c r="K29" s="21">
        <f t="shared" si="7"/>
        <v>7.9136699999999998</v>
      </c>
      <c r="L29" s="21">
        <f t="shared" si="8"/>
        <v>1.2781800000000001</v>
      </c>
      <c r="M29" s="157">
        <f t="shared" si="9"/>
        <v>26.3</v>
      </c>
      <c r="N29" s="22"/>
      <c r="P29" s="37">
        <f t="shared" si="1"/>
        <v>10.972360000000002</v>
      </c>
      <c r="Q29" s="37">
        <f t="shared" si="2"/>
        <v>6.1357899999999992</v>
      </c>
      <c r="R29" s="37">
        <f t="shared" si="3"/>
        <v>7.9136699999999998</v>
      </c>
      <c r="S29" s="37">
        <f t="shared" si="4"/>
        <v>1.2781800000000001</v>
      </c>
      <c r="T29" s="37">
        <f t="shared" si="10"/>
        <v>26.3</v>
      </c>
    </row>
    <row r="30" spans="1:20">
      <c r="A30" s="8" t="s">
        <v>72</v>
      </c>
      <c r="B30" s="197">
        <v>26.3</v>
      </c>
      <c r="C30" s="197">
        <v>26.3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10.972360000000002</v>
      </c>
      <c r="J30" s="21">
        <f t="shared" si="6"/>
        <v>6.1357899999999992</v>
      </c>
      <c r="K30" s="21">
        <f t="shared" si="7"/>
        <v>7.9136699999999998</v>
      </c>
      <c r="L30" s="21">
        <f t="shared" si="8"/>
        <v>1.2781800000000001</v>
      </c>
      <c r="M30" s="157">
        <f t="shared" si="9"/>
        <v>26.3</v>
      </c>
      <c r="N30" s="22"/>
      <c r="P30" s="37">
        <f t="shared" si="1"/>
        <v>10.972360000000002</v>
      </c>
      <c r="Q30" s="37">
        <f t="shared" si="2"/>
        <v>6.1357899999999992</v>
      </c>
      <c r="R30" s="37">
        <f t="shared" si="3"/>
        <v>7.9136699999999998</v>
      </c>
      <c r="S30" s="37">
        <f t="shared" si="4"/>
        <v>1.2781800000000001</v>
      </c>
      <c r="T30" s="37">
        <f t="shared" si="10"/>
        <v>26.3</v>
      </c>
    </row>
    <row r="31" spans="1:20">
      <c r="A31" s="8" t="s">
        <v>73</v>
      </c>
      <c r="B31" s="197">
        <v>26.3</v>
      </c>
      <c r="C31" s="197">
        <v>26.3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10.972360000000002</v>
      </c>
      <c r="J31" s="21">
        <f t="shared" si="6"/>
        <v>6.1357899999999992</v>
      </c>
      <c r="K31" s="21">
        <f t="shared" si="7"/>
        <v>7.9136699999999998</v>
      </c>
      <c r="L31" s="21">
        <f t="shared" si="8"/>
        <v>1.2781800000000001</v>
      </c>
      <c r="M31" s="157">
        <f t="shared" si="9"/>
        <v>26.3</v>
      </c>
      <c r="N31" s="22"/>
      <c r="P31" s="37">
        <f t="shared" si="1"/>
        <v>10.972360000000002</v>
      </c>
      <c r="Q31" s="37">
        <f t="shared" si="2"/>
        <v>6.1357899999999992</v>
      </c>
      <c r="R31" s="37">
        <f t="shared" si="3"/>
        <v>7.9136699999999998</v>
      </c>
      <c r="S31" s="37">
        <f t="shared" si="4"/>
        <v>1.2781800000000001</v>
      </c>
      <c r="T31" s="37">
        <f t="shared" si="10"/>
        <v>26.3</v>
      </c>
    </row>
    <row r="32" spans="1:20">
      <c r="A32" s="8" t="s">
        <v>74</v>
      </c>
      <c r="B32" s="197">
        <v>26.3</v>
      </c>
      <c r="C32" s="197">
        <v>26.3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10.972360000000002</v>
      </c>
      <c r="J32" s="21">
        <f t="shared" si="6"/>
        <v>6.1357899999999992</v>
      </c>
      <c r="K32" s="21">
        <f t="shared" si="7"/>
        <v>7.9136699999999998</v>
      </c>
      <c r="L32" s="21">
        <f t="shared" si="8"/>
        <v>1.2781800000000001</v>
      </c>
      <c r="M32" s="157">
        <f t="shared" si="9"/>
        <v>26.3</v>
      </c>
      <c r="N32" s="22"/>
      <c r="P32" s="37">
        <f t="shared" si="1"/>
        <v>10.972360000000002</v>
      </c>
      <c r="Q32" s="37">
        <f t="shared" si="2"/>
        <v>6.1357899999999992</v>
      </c>
      <c r="R32" s="37">
        <f t="shared" si="3"/>
        <v>7.9136699999999998</v>
      </c>
      <c r="S32" s="37">
        <f t="shared" si="4"/>
        <v>1.2781800000000001</v>
      </c>
      <c r="T32" s="37">
        <f t="shared" si="10"/>
        <v>26.3</v>
      </c>
    </row>
    <row r="33" spans="1:20">
      <c r="A33" s="8" t="s">
        <v>75</v>
      </c>
      <c r="B33" s="197">
        <v>26.3</v>
      </c>
      <c r="C33" s="197">
        <v>26.3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10.972360000000002</v>
      </c>
      <c r="J33" s="21">
        <f t="shared" si="6"/>
        <v>6.1357899999999992</v>
      </c>
      <c r="K33" s="21">
        <f t="shared" si="7"/>
        <v>7.9136699999999998</v>
      </c>
      <c r="L33" s="21">
        <f t="shared" si="8"/>
        <v>1.2781800000000001</v>
      </c>
      <c r="M33" s="157">
        <f t="shared" si="9"/>
        <v>26.3</v>
      </c>
      <c r="N33" s="22"/>
      <c r="P33" s="37">
        <f t="shared" si="1"/>
        <v>10.972360000000002</v>
      </c>
      <c r="Q33" s="37">
        <f t="shared" si="2"/>
        <v>6.1357899999999992</v>
      </c>
      <c r="R33" s="37">
        <f t="shared" si="3"/>
        <v>7.9136699999999998</v>
      </c>
      <c r="S33" s="37">
        <f t="shared" si="4"/>
        <v>1.2781800000000001</v>
      </c>
      <c r="T33" s="37">
        <f t="shared" si="10"/>
        <v>26.3</v>
      </c>
    </row>
    <row r="34" spans="1:20">
      <c r="A34" s="8" t="s">
        <v>76</v>
      </c>
      <c r="B34" s="197">
        <v>26.3</v>
      </c>
      <c r="C34" s="197">
        <v>26.3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10.972360000000002</v>
      </c>
      <c r="J34" s="21">
        <f t="shared" si="6"/>
        <v>6.1357899999999992</v>
      </c>
      <c r="K34" s="21">
        <f t="shared" si="7"/>
        <v>7.9136699999999998</v>
      </c>
      <c r="L34" s="21">
        <f t="shared" si="8"/>
        <v>1.2781800000000001</v>
      </c>
      <c r="M34" s="157">
        <f t="shared" si="9"/>
        <v>26.3</v>
      </c>
      <c r="N34" s="22"/>
      <c r="P34" s="37">
        <f t="shared" si="1"/>
        <v>10.972360000000002</v>
      </c>
      <c r="Q34" s="37">
        <f t="shared" si="2"/>
        <v>6.1357899999999992</v>
      </c>
      <c r="R34" s="37">
        <f t="shared" si="3"/>
        <v>7.9136699999999998</v>
      </c>
      <c r="S34" s="37">
        <f t="shared" si="4"/>
        <v>1.2781800000000001</v>
      </c>
      <c r="T34" s="37">
        <f t="shared" si="10"/>
        <v>26.3</v>
      </c>
    </row>
    <row r="35" spans="1:20">
      <c r="A35" s="8" t="s">
        <v>77</v>
      </c>
      <c r="B35" s="197">
        <v>26.3</v>
      </c>
      <c r="C35" s="197">
        <v>26.3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10.972360000000002</v>
      </c>
      <c r="J35" s="21">
        <f t="shared" si="6"/>
        <v>6.1357899999999992</v>
      </c>
      <c r="K35" s="21">
        <f t="shared" si="7"/>
        <v>7.9136699999999998</v>
      </c>
      <c r="L35" s="21">
        <f t="shared" si="8"/>
        <v>1.2781800000000001</v>
      </c>
      <c r="M35" s="157">
        <f t="shared" si="9"/>
        <v>26.3</v>
      </c>
      <c r="N35" s="22"/>
      <c r="P35" s="37">
        <f t="shared" ref="P35:P66" si="12">I35</f>
        <v>10.972360000000002</v>
      </c>
      <c r="Q35" s="37">
        <f t="shared" ref="Q35:Q66" si="13">J35</f>
        <v>6.1357899999999992</v>
      </c>
      <c r="R35" s="37">
        <f t="shared" ref="R35:R66" si="14">K35</f>
        <v>7.9136699999999998</v>
      </c>
      <c r="S35" s="37">
        <f t="shared" ref="S35:S66" si="15">L35</f>
        <v>1.2781800000000001</v>
      </c>
      <c r="T35" s="37">
        <f t="shared" si="10"/>
        <v>26.3</v>
      </c>
    </row>
    <row r="36" spans="1:20">
      <c r="A36" s="8" t="s">
        <v>78</v>
      </c>
      <c r="B36" s="197">
        <v>26.3</v>
      </c>
      <c r="C36" s="197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57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197">
        <v>26.3</v>
      </c>
      <c r="C37" s="197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57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197">
        <v>26.3</v>
      </c>
      <c r="C38" s="197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57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97">
        <v>26.3</v>
      </c>
      <c r="C39" s="197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57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97">
        <v>26.3</v>
      </c>
      <c r="C40" s="197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57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97">
        <v>26.3</v>
      </c>
      <c r="C41" s="197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57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97">
        <v>26.3</v>
      </c>
      <c r="C42" s="197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57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97">
        <v>26.3</v>
      </c>
      <c r="C43" s="197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57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97">
        <v>26.3</v>
      </c>
      <c r="C44" s="197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57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97">
        <v>26.3</v>
      </c>
      <c r="C45" s="197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57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97">
        <v>26.3</v>
      </c>
      <c r="C46" s="197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57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97">
        <v>26.3</v>
      </c>
      <c r="C47" s="197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57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97">
        <v>26.3</v>
      </c>
      <c r="C48" s="197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57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97">
        <v>26.3</v>
      </c>
      <c r="C49" s="197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57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97">
        <v>26.3</v>
      </c>
      <c r="C50" s="197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57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97">
        <v>26.3</v>
      </c>
      <c r="C51" s="197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57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97">
        <v>26.3</v>
      </c>
      <c r="C52" s="197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57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97">
        <v>26.3</v>
      </c>
      <c r="C53" s="197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57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97">
        <v>26.3</v>
      </c>
      <c r="C54" s="197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57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97">
        <v>26.3</v>
      </c>
      <c r="C55" s="197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57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97">
        <v>26.3</v>
      </c>
      <c r="C56" s="197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57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97">
        <v>26.3</v>
      </c>
      <c r="C57" s="197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57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97">
        <v>26.3</v>
      </c>
      <c r="C58" s="197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57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97">
        <v>26.3</v>
      </c>
      <c r="C59" s="197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57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97">
        <v>26.3</v>
      </c>
      <c r="C60" s="197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57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97">
        <v>26.3</v>
      </c>
      <c r="C61" s="197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57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97">
        <v>26.3</v>
      </c>
      <c r="C62" s="197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57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97">
        <v>26.3</v>
      </c>
      <c r="C63" s="197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57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97">
        <v>26.3</v>
      </c>
      <c r="C64" s="197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57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97">
        <v>26.3</v>
      </c>
      <c r="C65" s="197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57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97">
        <v>26.3</v>
      </c>
      <c r="C66" s="197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57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97">
        <v>26.3</v>
      </c>
      <c r="C67" s="197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57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97">
        <v>26.3</v>
      </c>
      <c r="C68" s="197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57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97">
        <v>26.3</v>
      </c>
      <c r="C69" s="197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57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97">
        <v>26.3</v>
      </c>
      <c r="C70" s="197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57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97">
        <v>26.3</v>
      </c>
      <c r="C71" s="197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7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7">
        <v>25.5</v>
      </c>
      <c r="C72" s="197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7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7">
        <v>25.5</v>
      </c>
      <c r="C73" s="197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7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7">
        <v>25.5</v>
      </c>
      <c r="C74" s="197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7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7">
        <v>25.5</v>
      </c>
      <c r="C75" s="197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7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7">
        <v>25.5</v>
      </c>
      <c r="C76" s="197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7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7">
        <v>25.5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7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7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25.5</v>
      </c>
      <c r="C79" s="197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7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7">
        <v>25.5</v>
      </c>
      <c r="C80" s="197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7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7">
        <v>25.5</v>
      </c>
      <c r="C81" s="197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7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7">
        <v>25.5</v>
      </c>
      <c r="C82" s="197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7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7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7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7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25.5</v>
      </c>
      <c r="C86" s="197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7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197">
        <v>25.5</v>
      </c>
      <c r="C87" s="197">
        <v>25.5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10.638599999999999</v>
      </c>
      <c r="J87" s="21">
        <f t="shared" si="22"/>
        <v>5.9491499999999995</v>
      </c>
      <c r="K87" s="21">
        <f t="shared" si="23"/>
        <v>7.6729499999999993</v>
      </c>
      <c r="L87" s="21">
        <f t="shared" si="24"/>
        <v>1.2393000000000001</v>
      </c>
      <c r="M87" s="157">
        <f t="shared" si="25"/>
        <v>25.5</v>
      </c>
      <c r="N87" s="22"/>
      <c r="P87" s="37">
        <f t="shared" si="17"/>
        <v>10.638599999999999</v>
      </c>
      <c r="Q87" s="37">
        <f t="shared" si="18"/>
        <v>5.9491499999999995</v>
      </c>
      <c r="R87" s="37">
        <f t="shared" si="19"/>
        <v>7.6729499999999993</v>
      </c>
      <c r="S87" s="37">
        <f t="shared" si="20"/>
        <v>1.2393000000000001</v>
      </c>
      <c r="T87" s="37">
        <f t="shared" si="26"/>
        <v>25.5</v>
      </c>
    </row>
    <row r="88" spans="1:20">
      <c r="A88" s="8" t="s">
        <v>130</v>
      </c>
      <c r="B88" s="197">
        <v>25.5</v>
      </c>
      <c r="C88" s="197">
        <v>25.5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10.638599999999999</v>
      </c>
      <c r="J88" s="21">
        <f t="shared" si="22"/>
        <v>5.9491499999999995</v>
      </c>
      <c r="K88" s="21">
        <f t="shared" si="23"/>
        <v>7.6729499999999993</v>
      </c>
      <c r="L88" s="21">
        <f t="shared" si="24"/>
        <v>1.2393000000000001</v>
      </c>
      <c r="M88" s="157">
        <f t="shared" si="25"/>
        <v>25.5</v>
      </c>
      <c r="N88" s="22"/>
      <c r="P88" s="37">
        <f t="shared" si="17"/>
        <v>10.638599999999999</v>
      </c>
      <c r="Q88" s="37">
        <f t="shared" si="18"/>
        <v>5.9491499999999995</v>
      </c>
      <c r="R88" s="37">
        <f t="shared" si="19"/>
        <v>7.6729499999999993</v>
      </c>
      <c r="S88" s="37">
        <f t="shared" si="20"/>
        <v>1.2393000000000001</v>
      </c>
      <c r="T88" s="37">
        <f t="shared" si="26"/>
        <v>25.5</v>
      </c>
    </row>
    <row r="89" spans="1:20">
      <c r="A89" s="8" t="s">
        <v>131</v>
      </c>
      <c r="B89" s="197">
        <v>25.5</v>
      </c>
      <c r="C89" s="197">
        <v>25.5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10.638599999999999</v>
      </c>
      <c r="J89" s="21">
        <f t="shared" si="22"/>
        <v>5.9491499999999995</v>
      </c>
      <c r="K89" s="21">
        <f t="shared" si="23"/>
        <v>7.6729499999999993</v>
      </c>
      <c r="L89" s="21">
        <f t="shared" si="24"/>
        <v>1.2393000000000001</v>
      </c>
      <c r="M89" s="157">
        <f t="shared" si="25"/>
        <v>25.5</v>
      </c>
      <c r="N89" s="22"/>
      <c r="P89" s="37">
        <f t="shared" si="17"/>
        <v>10.638599999999999</v>
      </c>
      <c r="Q89" s="37">
        <f t="shared" si="18"/>
        <v>5.9491499999999995</v>
      </c>
      <c r="R89" s="37">
        <f t="shared" si="19"/>
        <v>7.6729499999999993</v>
      </c>
      <c r="S89" s="37">
        <f t="shared" si="20"/>
        <v>1.2393000000000001</v>
      </c>
      <c r="T89" s="37">
        <f t="shared" si="26"/>
        <v>25.5</v>
      </c>
    </row>
    <row r="90" spans="1:20">
      <c r="A90" s="8" t="s">
        <v>132</v>
      </c>
      <c r="B90" s="197">
        <v>25.5</v>
      </c>
      <c r="C90" s="197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57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197">
        <v>25.5</v>
      </c>
      <c r="C91" s="197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57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197">
        <v>25.5</v>
      </c>
      <c r="C92" s="197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7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7">
        <v>25.5</v>
      </c>
      <c r="C93" s="197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7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7">
        <v>25.5</v>
      </c>
      <c r="C94" s="197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7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7">
        <v>25.5</v>
      </c>
      <c r="C95" s="197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57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197">
        <v>25.5</v>
      </c>
      <c r="C96" s="197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57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197">
        <v>25.5</v>
      </c>
      <c r="C97" s="197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57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197">
        <v>25.5</v>
      </c>
      <c r="C98" s="197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57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171</v>
      </c>
      <c r="B99" s="20">
        <f t="shared" ref="B99:H99" si="27">SUM(B3:B98)/4000</f>
        <v>0.6243999999999994</v>
      </c>
      <c r="C99" s="20">
        <f t="shared" si="27"/>
        <v>0.62419999999999942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0.2604162399999998</v>
      </c>
      <c r="J99" s="158">
        <f t="shared" ref="J99:L99" si="28">SUM(J3:J98)/4000</f>
        <v>0.14562585999999983</v>
      </c>
      <c r="K99" s="158">
        <f t="shared" si="28"/>
        <v>0.1878217800000003</v>
      </c>
      <c r="L99" s="158">
        <f t="shared" si="28"/>
        <v>3.0336120000000018E-2</v>
      </c>
      <c r="M99" s="159">
        <f>SUM(M3:M98)/4000</f>
        <v>0.62419999999999942</v>
      </c>
      <c r="N99" s="23"/>
      <c r="P99" s="37">
        <f>SUM(P3:P98)/4000</f>
        <v>0.2604162399999998</v>
      </c>
      <c r="Q99" s="37">
        <f t="shared" ref="Q99:S99" si="29">SUM(Q3:Q98)/4000</f>
        <v>0.14562585999999983</v>
      </c>
      <c r="R99" s="37">
        <f t="shared" si="29"/>
        <v>0.1878217800000003</v>
      </c>
      <c r="S99" s="37">
        <f t="shared" si="29"/>
        <v>3.0336120000000018E-2</v>
      </c>
      <c r="T99" s="37">
        <f t="shared" si="26"/>
        <v>0.62419999999999987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3.66</v>
      </c>
      <c r="N3" s="71">
        <v>0</v>
      </c>
      <c r="O3" s="53">
        <v>-38</v>
      </c>
      <c r="P3" s="53">
        <v>-95</v>
      </c>
      <c r="Q3" s="53">
        <v>0</v>
      </c>
      <c r="R3" s="53">
        <v>0</v>
      </c>
      <c r="S3" s="72">
        <v>0</v>
      </c>
      <c r="U3" s="73">
        <v>-133</v>
      </c>
      <c r="V3" s="74">
        <v>3.66</v>
      </c>
      <c r="W3">
        <v>0</v>
      </c>
      <c r="X3">
        <v>-38</v>
      </c>
      <c r="Y3">
        <v>0</v>
      </c>
      <c r="Z3">
        <v>0</v>
      </c>
      <c r="AA3">
        <v>3.66</v>
      </c>
      <c r="AB3">
        <v>-95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4.33</v>
      </c>
      <c r="N4" s="73">
        <v>0</v>
      </c>
      <c r="O4" s="46">
        <v>-53</v>
      </c>
      <c r="P4" s="46">
        <v>-121</v>
      </c>
      <c r="Q4" s="46">
        <v>0</v>
      </c>
      <c r="R4" s="46">
        <v>0</v>
      </c>
      <c r="S4" s="74">
        <v>0</v>
      </c>
      <c r="U4" s="73">
        <v>-174</v>
      </c>
      <c r="V4" s="74">
        <v>4.33</v>
      </c>
      <c r="W4">
        <v>0</v>
      </c>
      <c r="X4">
        <v>-53</v>
      </c>
      <c r="Y4">
        <v>0</v>
      </c>
      <c r="Z4">
        <v>0</v>
      </c>
      <c r="AA4">
        <v>4.33</v>
      </c>
      <c r="AB4">
        <v>-121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0.96</v>
      </c>
      <c r="N5" s="73">
        <v>0</v>
      </c>
      <c r="O5" s="46">
        <v>-68</v>
      </c>
      <c r="P5" s="46">
        <v>-138</v>
      </c>
      <c r="Q5" s="46">
        <v>0</v>
      </c>
      <c r="R5" s="46">
        <v>0</v>
      </c>
      <c r="S5" s="74">
        <v>0</v>
      </c>
      <c r="U5" s="73">
        <v>-206</v>
      </c>
      <c r="V5" s="74">
        <v>0.96</v>
      </c>
      <c r="W5">
        <v>0</v>
      </c>
      <c r="X5">
        <v>-68</v>
      </c>
      <c r="Y5">
        <v>0</v>
      </c>
      <c r="Z5">
        <v>0</v>
      </c>
      <c r="AA5">
        <v>0.96</v>
      </c>
      <c r="AB5">
        <v>-138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-58</v>
      </c>
      <c r="P6" s="46">
        <v>-145</v>
      </c>
      <c r="Q6" s="46">
        <v>0</v>
      </c>
      <c r="R6" s="46">
        <v>0</v>
      </c>
      <c r="S6" s="74">
        <v>0</v>
      </c>
      <c r="U6" s="73">
        <v>-203</v>
      </c>
      <c r="V6" s="74">
        <v>0</v>
      </c>
      <c r="W6">
        <v>0</v>
      </c>
      <c r="X6">
        <v>-58</v>
      </c>
      <c r="Y6">
        <v>0</v>
      </c>
      <c r="Z6">
        <v>0</v>
      </c>
      <c r="AA6">
        <v>0</v>
      </c>
      <c r="AB6">
        <v>-145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-78</v>
      </c>
      <c r="P7" s="46">
        <v>-170</v>
      </c>
      <c r="Q7" s="46">
        <v>0</v>
      </c>
      <c r="R7" s="46">
        <v>0</v>
      </c>
      <c r="S7" s="74">
        <v>0</v>
      </c>
      <c r="U7" s="73">
        <v>-248</v>
      </c>
      <c r="V7" s="74">
        <v>0</v>
      </c>
      <c r="W7">
        <v>0</v>
      </c>
      <c r="X7">
        <v>-78</v>
      </c>
      <c r="Y7">
        <v>0</v>
      </c>
      <c r="Z7">
        <v>0</v>
      </c>
      <c r="AA7">
        <v>0</v>
      </c>
      <c r="AB7">
        <v>-170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-83</v>
      </c>
      <c r="P8" s="46">
        <v>-181</v>
      </c>
      <c r="Q8" s="46">
        <v>0</v>
      </c>
      <c r="R8" s="46">
        <v>0</v>
      </c>
      <c r="S8" s="74">
        <v>0</v>
      </c>
      <c r="U8" s="73">
        <v>-264</v>
      </c>
      <c r="V8" s="74">
        <v>0</v>
      </c>
      <c r="W8">
        <v>0</v>
      </c>
      <c r="X8">
        <v>-83</v>
      </c>
      <c r="Y8">
        <v>0</v>
      </c>
      <c r="Z8">
        <v>0</v>
      </c>
      <c r="AA8">
        <v>0</v>
      </c>
      <c r="AB8">
        <v>-181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-83</v>
      </c>
      <c r="P9" s="46">
        <v>-181</v>
      </c>
      <c r="Q9" s="46">
        <v>0</v>
      </c>
      <c r="R9" s="46">
        <v>0</v>
      </c>
      <c r="S9" s="74">
        <v>0</v>
      </c>
      <c r="U9" s="73">
        <v>-264</v>
      </c>
      <c r="V9" s="74">
        <v>0</v>
      </c>
      <c r="W9">
        <v>0</v>
      </c>
      <c r="X9">
        <v>-83</v>
      </c>
      <c r="Y9">
        <v>0</v>
      </c>
      <c r="Z9">
        <v>0</v>
      </c>
      <c r="AA9">
        <v>0</v>
      </c>
      <c r="AB9">
        <v>-181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-88</v>
      </c>
      <c r="P10" s="46">
        <v>-189</v>
      </c>
      <c r="Q10" s="46">
        <v>0</v>
      </c>
      <c r="R10" s="46">
        <v>0</v>
      </c>
      <c r="S10" s="74">
        <v>0</v>
      </c>
      <c r="U10" s="73">
        <v>-277</v>
      </c>
      <c r="V10" s="74">
        <v>0</v>
      </c>
      <c r="W10">
        <v>0</v>
      </c>
      <c r="X10">
        <v>-88</v>
      </c>
      <c r="Y10">
        <v>0</v>
      </c>
      <c r="Z10">
        <v>0</v>
      </c>
      <c r="AA10">
        <v>0</v>
      </c>
      <c r="AB10">
        <v>-189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-93</v>
      </c>
      <c r="P11" s="46">
        <v>-195</v>
      </c>
      <c r="Q11" s="46">
        <v>0</v>
      </c>
      <c r="R11" s="46">
        <v>0</v>
      </c>
      <c r="S11" s="74">
        <v>0</v>
      </c>
      <c r="U11" s="73">
        <v>-288</v>
      </c>
      <c r="V11" s="74">
        <v>0</v>
      </c>
      <c r="W11">
        <v>0</v>
      </c>
      <c r="X11">
        <v>-93</v>
      </c>
      <c r="Y11">
        <v>0</v>
      </c>
      <c r="Z11">
        <v>0</v>
      </c>
      <c r="AA11">
        <v>0</v>
      </c>
      <c r="AB11">
        <v>-195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-93</v>
      </c>
      <c r="P12" s="46">
        <v>-201</v>
      </c>
      <c r="Q12" s="46">
        <v>0</v>
      </c>
      <c r="R12" s="46">
        <v>0</v>
      </c>
      <c r="S12" s="74">
        <v>0</v>
      </c>
      <c r="U12" s="73">
        <v>-294</v>
      </c>
      <c r="V12" s="74">
        <v>0</v>
      </c>
      <c r="W12">
        <v>0</v>
      </c>
      <c r="X12">
        <v>-93</v>
      </c>
      <c r="Y12">
        <v>0</v>
      </c>
      <c r="Z12">
        <v>0</v>
      </c>
      <c r="AA12">
        <v>0</v>
      </c>
      <c r="AB12">
        <v>-201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-98</v>
      </c>
      <c r="P13" s="46">
        <v>-204</v>
      </c>
      <c r="Q13" s="46">
        <v>0</v>
      </c>
      <c r="R13" s="46">
        <v>0</v>
      </c>
      <c r="S13" s="74">
        <v>0</v>
      </c>
      <c r="U13" s="73">
        <v>-302</v>
      </c>
      <c r="V13" s="74">
        <v>0</v>
      </c>
      <c r="W13">
        <v>0</v>
      </c>
      <c r="X13">
        <v>-98</v>
      </c>
      <c r="Y13">
        <v>0</v>
      </c>
      <c r="Z13">
        <v>0</v>
      </c>
      <c r="AA13">
        <v>0</v>
      </c>
      <c r="AB13">
        <v>-204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2.41</v>
      </c>
      <c r="N14" s="73">
        <v>0</v>
      </c>
      <c r="O14" s="46">
        <v>-103</v>
      </c>
      <c r="P14" s="46">
        <v>-212</v>
      </c>
      <c r="Q14" s="46">
        <v>0</v>
      </c>
      <c r="R14" s="46">
        <v>0</v>
      </c>
      <c r="S14" s="74">
        <v>0</v>
      </c>
      <c r="U14" s="73">
        <v>-315</v>
      </c>
      <c r="V14" s="74">
        <v>2.41</v>
      </c>
      <c r="W14">
        <v>0</v>
      </c>
      <c r="X14">
        <v>-103</v>
      </c>
      <c r="Y14">
        <v>0</v>
      </c>
      <c r="Z14">
        <v>0</v>
      </c>
      <c r="AA14">
        <v>2.41</v>
      </c>
      <c r="AB14">
        <v>-212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3.95</v>
      </c>
      <c r="N15" s="73">
        <v>0</v>
      </c>
      <c r="O15" s="46">
        <v>-103</v>
      </c>
      <c r="P15" s="46">
        <v>-219</v>
      </c>
      <c r="Q15" s="46">
        <v>0</v>
      </c>
      <c r="R15" s="46">
        <v>0</v>
      </c>
      <c r="S15" s="74">
        <v>0</v>
      </c>
      <c r="U15" s="73">
        <v>-322</v>
      </c>
      <c r="V15" s="74">
        <v>3.95</v>
      </c>
      <c r="W15">
        <v>0</v>
      </c>
      <c r="X15">
        <v>-103</v>
      </c>
      <c r="Y15">
        <v>0</v>
      </c>
      <c r="Z15">
        <v>0</v>
      </c>
      <c r="AA15">
        <v>3.95</v>
      </c>
      <c r="AB15">
        <v>-219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3.76</v>
      </c>
      <c r="N16" s="73">
        <v>0</v>
      </c>
      <c r="O16" s="46">
        <v>-108</v>
      </c>
      <c r="P16" s="46">
        <v>-219</v>
      </c>
      <c r="Q16" s="46">
        <v>0</v>
      </c>
      <c r="R16" s="46">
        <v>0</v>
      </c>
      <c r="S16" s="74">
        <v>0</v>
      </c>
      <c r="U16" s="73">
        <v>-327</v>
      </c>
      <c r="V16" s="74">
        <v>3.76</v>
      </c>
      <c r="W16">
        <v>0</v>
      </c>
      <c r="X16">
        <v>-108</v>
      </c>
      <c r="Y16">
        <v>0</v>
      </c>
      <c r="Z16">
        <v>0</v>
      </c>
      <c r="AA16">
        <v>3.76</v>
      </c>
      <c r="AB16">
        <v>-219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4.62</v>
      </c>
      <c r="N17" s="73">
        <v>0</v>
      </c>
      <c r="O17" s="46">
        <v>-108</v>
      </c>
      <c r="P17" s="46">
        <v>-221</v>
      </c>
      <c r="Q17" s="46">
        <v>0</v>
      </c>
      <c r="R17" s="46">
        <v>0</v>
      </c>
      <c r="S17" s="74">
        <v>0</v>
      </c>
      <c r="U17" s="73">
        <v>-329</v>
      </c>
      <c r="V17" s="74">
        <v>4.62</v>
      </c>
      <c r="W17">
        <v>0</v>
      </c>
      <c r="X17">
        <v>-108</v>
      </c>
      <c r="Y17">
        <v>0</v>
      </c>
      <c r="Z17">
        <v>0</v>
      </c>
      <c r="AA17">
        <v>4.62</v>
      </c>
      <c r="AB17">
        <v>-221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4.1399999999999997</v>
      </c>
      <c r="N18" s="73">
        <v>0</v>
      </c>
      <c r="O18" s="46">
        <v>-108</v>
      </c>
      <c r="P18" s="46">
        <v>-221</v>
      </c>
      <c r="Q18" s="46">
        <v>0</v>
      </c>
      <c r="R18" s="46">
        <v>0</v>
      </c>
      <c r="S18" s="74">
        <v>0</v>
      </c>
      <c r="U18" s="73">
        <v>-329</v>
      </c>
      <c r="V18" s="74">
        <v>4.1399999999999997</v>
      </c>
      <c r="W18">
        <v>0</v>
      </c>
      <c r="X18">
        <v>-108</v>
      </c>
      <c r="Y18">
        <v>0</v>
      </c>
      <c r="Z18">
        <v>0</v>
      </c>
      <c r="AA18">
        <v>4.1399999999999997</v>
      </c>
      <c r="AB18">
        <v>-221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7.42</v>
      </c>
      <c r="N19" s="73">
        <v>0</v>
      </c>
      <c r="O19" s="46">
        <v>-108</v>
      </c>
      <c r="P19" s="46">
        <v>-216</v>
      </c>
      <c r="Q19" s="46">
        <v>0</v>
      </c>
      <c r="R19" s="46">
        <v>0</v>
      </c>
      <c r="S19" s="74">
        <v>0</v>
      </c>
      <c r="U19" s="73">
        <v>-324</v>
      </c>
      <c r="V19" s="74">
        <v>7.42</v>
      </c>
      <c r="W19">
        <v>0</v>
      </c>
      <c r="X19">
        <v>-108</v>
      </c>
      <c r="Y19">
        <v>0</v>
      </c>
      <c r="Z19">
        <v>0</v>
      </c>
      <c r="AA19">
        <v>7.42</v>
      </c>
      <c r="AB19">
        <v>-216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6.45</v>
      </c>
      <c r="N20" s="73">
        <v>0</v>
      </c>
      <c r="O20" s="46">
        <v>-103</v>
      </c>
      <c r="P20" s="46">
        <v>-211</v>
      </c>
      <c r="Q20" s="46">
        <v>0</v>
      </c>
      <c r="R20" s="46">
        <v>0</v>
      </c>
      <c r="S20" s="74">
        <v>0</v>
      </c>
      <c r="U20" s="73">
        <v>-314</v>
      </c>
      <c r="V20" s="74">
        <v>6.45</v>
      </c>
      <c r="W20">
        <v>0</v>
      </c>
      <c r="X20">
        <v>-103</v>
      </c>
      <c r="Y20">
        <v>0</v>
      </c>
      <c r="Z20">
        <v>0</v>
      </c>
      <c r="AA20">
        <v>6.45</v>
      </c>
      <c r="AB20">
        <v>-211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7.99</v>
      </c>
      <c r="N21" s="73">
        <v>0</v>
      </c>
      <c r="O21" s="46">
        <v>-118</v>
      </c>
      <c r="P21" s="46">
        <v>-205</v>
      </c>
      <c r="Q21" s="46">
        <v>0</v>
      </c>
      <c r="R21" s="46">
        <v>0</v>
      </c>
      <c r="S21" s="74">
        <v>0</v>
      </c>
      <c r="U21" s="73">
        <v>-323</v>
      </c>
      <c r="V21" s="74">
        <v>7.99</v>
      </c>
      <c r="W21">
        <v>0</v>
      </c>
      <c r="X21">
        <v>-118</v>
      </c>
      <c r="Y21">
        <v>0</v>
      </c>
      <c r="Z21">
        <v>0</v>
      </c>
      <c r="AA21">
        <v>7.99</v>
      </c>
      <c r="AB21">
        <v>-205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7.9</v>
      </c>
      <c r="N22" s="73">
        <v>0</v>
      </c>
      <c r="O22" s="46">
        <v>-103</v>
      </c>
      <c r="P22" s="46">
        <v>-191</v>
      </c>
      <c r="Q22" s="46">
        <v>0</v>
      </c>
      <c r="R22" s="46">
        <v>0</v>
      </c>
      <c r="S22" s="74">
        <v>0</v>
      </c>
      <c r="U22" s="73">
        <v>-294</v>
      </c>
      <c r="V22" s="74">
        <v>7.9</v>
      </c>
      <c r="W22">
        <v>0</v>
      </c>
      <c r="X22">
        <v>-103</v>
      </c>
      <c r="Y22">
        <v>0</v>
      </c>
      <c r="Z22">
        <v>0</v>
      </c>
      <c r="AA22">
        <v>7.9</v>
      </c>
      <c r="AB22">
        <v>-191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9.6300000000000008</v>
      </c>
      <c r="N23" s="73">
        <v>0</v>
      </c>
      <c r="O23" s="46">
        <v>-149</v>
      </c>
      <c r="P23" s="46">
        <v>-160</v>
      </c>
      <c r="Q23" s="46">
        <v>0</v>
      </c>
      <c r="R23" s="46">
        <v>0</v>
      </c>
      <c r="S23" s="74">
        <v>0</v>
      </c>
      <c r="U23" s="73">
        <v>-309</v>
      </c>
      <c r="V23" s="74">
        <v>9.6300000000000008</v>
      </c>
      <c r="W23">
        <v>0</v>
      </c>
      <c r="X23">
        <v>-149</v>
      </c>
      <c r="Y23">
        <v>0</v>
      </c>
      <c r="Z23">
        <v>0</v>
      </c>
      <c r="AA23">
        <v>9.6300000000000008</v>
      </c>
      <c r="AB23">
        <v>-160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8.48</v>
      </c>
      <c r="N24" s="73">
        <v>0</v>
      </c>
      <c r="O24" s="46">
        <v>-129</v>
      </c>
      <c r="P24" s="46">
        <v>-117</v>
      </c>
      <c r="Q24" s="46">
        <v>0</v>
      </c>
      <c r="R24" s="46">
        <v>0</v>
      </c>
      <c r="S24" s="74">
        <v>0</v>
      </c>
      <c r="U24" s="73">
        <v>-246</v>
      </c>
      <c r="V24" s="74">
        <v>8.48</v>
      </c>
      <c r="W24">
        <v>0</v>
      </c>
      <c r="X24">
        <v>-129</v>
      </c>
      <c r="Y24">
        <v>0</v>
      </c>
      <c r="Z24">
        <v>0</v>
      </c>
      <c r="AA24">
        <v>8.48</v>
      </c>
      <c r="AB24">
        <v>-117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8.57</v>
      </c>
      <c r="N25" s="73">
        <v>0</v>
      </c>
      <c r="O25" s="46">
        <v>-99</v>
      </c>
      <c r="P25" s="46">
        <v>-332</v>
      </c>
      <c r="Q25" s="46">
        <v>0</v>
      </c>
      <c r="R25" s="46">
        <v>0</v>
      </c>
      <c r="S25" s="74">
        <v>0</v>
      </c>
      <c r="U25" s="73">
        <v>-431</v>
      </c>
      <c r="V25" s="74">
        <v>8.57</v>
      </c>
      <c r="W25">
        <v>0</v>
      </c>
      <c r="X25">
        <v>-99</v>
      </c>
      <c r="Y25">
        <v>0</v>
      </c>
      <c r="Z25">
        <v>0</v>
      </c>
      <c r="AA25">
        <v>8.57</v>
      </c>
      <c r="AB25">
        <v>-332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8.48</v>
      </c>
      <c r="N26" s="73">
        <v>0</v>
      </c>
      <c r="O26" s="46">
        <v>-56</v>
      </c>
      <c r="P26" s="46">
        <v>-280</v>
      </c>
      <c r="Q26" s="46">
        <v>0</v>
      </c>
      <c r="R26" s="46">
        <v>0</v>
      </c>
      <c r="S26" s="74">
        <v>0</v>
      </c>
      <c r="U26" s="73">
        <v>-336</v>
      </c>
      <c r="V26" s="74">
        <v>8.48</v>
      </c>
      <c r="W26">
        <v>0</v>
      </c>
      <c r="X26">
        <v>-56</v>
      </c>
      <c r="Y26">
        <v>0</v>
      </c>
      <c r="Z26">
        <v>0</v>
      </c>
      <c r="AA26">
        <v>8.48</v>
      </c>
      <c r="AB26">
        <v>-280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9.6300000000000008</v>
      </c>
      <c r="N27" s="73">
        <v>0</v>
      </c>
      <c r="O27" s="46">
        <v>-6</v>
      </c>
      <c r="P27" s="46">
        <v>-207</v>
      </c>
      <c r="Q27" s="46">
        <v>0</v>
      </c>
      <c r="R27" s="46">
        <v>0</v>
      </c>
      <c r="S27" s="74">
        <v>0</v>
      </c>
      <c r="U27" s="73">
        <v>-213</v>
      </c>
      <c r="V27" s="74">
        <v>9.6300000000000008</v>
      </c>
      <c r="W27">
        <v>0</v>
      </c>
      <c r="X27">
        <v>-6</v>
      </c>
      <c r="Y27">
        <v>0</v>
      </c>
      <c r="Z27">
        <v>0</v>
      </c>
      <c r="AA27">
        <v>9.6300000000000008</v>
      </c>
      <c r="AB27">
        <v>-207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9.6300000000000008</v>
      </c>
      <c r="N28" s="73">
        <v>0</v>
      </c>
      <c r="O28" s="46">
        <v>-50</v>
      </c>
      <c r="P28" s="46">
        <v>-366</v>
      </c>
      <c r="Q28" s="46">
        <v>0</v>
      </c>
      <c r="R28" s="46">
        <v>0</v>
      </c>
      <c r="S28" s="74">
        <v>0</v>
      </c>
      <c r="U28" s="73">
        <v>-416</v>
      </c>
      <c r="V28" s="74">
        <v>9.6300000000000008</v>
      </c>
      <c r="W28">
        <v>0</v>
      </c>
      <c r="X28">
        <v>-50</v>
      </c>
      <c r="Y28">
        <v>0</v>
      </c>
      <c r="Z28">
        <v>0</v>
      </c>
      <c r="AA28">
        <v>9.6300000000000008</v>
      </c>
      <c r="AB28">
        <v>-366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23.6</v>
      </c>
      <c r="L29" s="46">
        <v>0</v>
      </c>
      <c r="M29" s="74">
        <v>9.6300000000000008</v>
      </c>
      <c r="N29" s="73">
        <v>0</v>
      </c>
      <c r="O29" s="46">
        <v>0</v>
      </c>
      <c r="P29" s="46">
        <v>-239</v>
      </c>
      <c r="Q29" s="46">
        <v>0</v>
      </c>
      <c r="R29" s="46">
        <v>0</v>
      </c>
      <c r="S29" s="74">
        <v>0</v>
      </c>
      <c r="U29" s="73">
        <v>-239</v>
      </c>
      <c r="V29" s="74">
        <v>33.229999999999997</v>
      </c>
      <c r="W29">
        <v>0</v>
      </c>
      <c r="X29">
        <v>0</v>
      </c>
      <c r="Y29">
        <v>0</v>
      </c>
      <c r="Z29">
        <v>23.6</v>
      </c>
      <c r="AA29">
        <v>9.6300000000000008</v>
      </c>
      <c r="AB29">
        <v>-239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23.33</v>
      </c>
      <c r="L30" s="46">
        <v>0</v>
      </c>
      <c r="M30" s="74">
        <v>7.04</v>
      </c>
      <c r="N30" s="73">
        <v>0</v>
      </c>
      <c r="O30" s="46">
        <v>0</v>
      </c>
      <c r="P30" s="46">
        <v>-176</v>
      </c>
      <c r="Q30" s="46">
        <v>0</v>
      </c>
      <c r="R30" s="46">
        <v>0</v>
      </c>
      <c r="S30" s="74">
        <v>0</v>
      </c>
      <c r="U30" s="73">
        <v>-176</v>
      </c>
      <c r="V30" s="74">
        <v>30.37</v>
      </c>
      <c r="W30">
        <v>0</v>
      </c>
      <c r="X30">
        <v>0</v>
      </c>
      <c r="Y30">
        <v>0</v>
      </c>
      <c r="Z30">
        <v>23.33</v>
      </c>
      <c r="AA30">
        <v>7.04</v>
      </c>
      <c r="AB30">
        <v>-176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34.270000000000003</v>
      </c>
      <c r="L31" s="46">
        <v>11.88</v>
      </c>
      <c r="M31" s="74">
        <v>4.67</v>
      </c>
      <c r="N31" s="73">
        <v>0</v>
      </c>
      <c r="O31" s="46">
        <v>0</v>
      </c>
      <c r="P31" s="46">
        <v>-38</v>
      </c>
      <c r="Q31" s="46">
        <v>0</v>
      </c>
      <c r="R31" s="46">
        <v>0</v>
      </c>
      <c r="S31" s="74">
        <v>0</v>
      </c>
      <c r="U31" s="73">
        <v>-38</v>
      </c>
      <c r="V31" s="74">
        <v>50.82</v>
      </c>
      <c r="W31">
        <v>0</v>
      </c>
      <c r="X31">
        <v>0</v>
      </c>
      <c r="Y31">
        <v>11.88</v>
      </c>
      <c r="Z31">
        <v>34.270000000000003</v>
      </c>
      <c r="AA31">
        <v>4.67</v>
      </c>
      <c r="AB31">
        <v>-38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38.68</v>
      </c>
      <c r="L32" s="46">
        <v>9.68</v>
      </c>
      <c r="M32" s="74">
        <v>3.99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52.35</v>
      </c>
      <c r="W32">
        <v>0</v>
      </c>
      <c r="X32">
        <v>0</v>
      </c>
      <c r="Y32">
        <v>9.68</v>
      </c>
      <c r="Z32">
        <v>38.68</v>
      </c>
      <c r="AA32">
        <v>3.99</v>
      </c>
      <c r="AB32">
        <v>0</v>
      </c>
    </row>
    <row r="33" spans="7:28">
      <c r="G33" t="s">
        <v>75</v>
      </c>
      <c r="H33" s="73">
        <v>9.59</v>
      </c>
      <c r="I33" s="46">
        <v>0</v>
      </c>
      <c r="J33" s="46">
        <v>0</v>
      </c>
      <c r="K33" s="46">
        <v>26.8</v>
      </c>
      <c r="L33" s="46">
        <v>6.06</v>
      </c>
      <c r="M33" s="74">
        <v>1.97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44.42</v>
      </c>
      <c r="W33">
        <v>9.59</v>
      </c>
      <c r="X33">
        <v>0</v>
      </c>
      <c r="Y33">
        <v>6.06</v>
      </c>
      <c r="Z33">
        <v>26.8</v>
      </c>
      <c r="AA33">
        <v>1.97</v>
      </c>
      <c r="AB33">
        <v>0</v>
      </c>
    </row>
    <row r="34" spans="7:28">
      <c r="G34" t="s">
        <v>76</v>
      </c>
      <c r="H34" s="73">
        <v>56.31</v>
      </c>
      <c r="I34" s="46">
        <v>0</v>
      </c>
      <c r="J34" s="46">
        <v>0</v>
      </c>
      <c r="K34" s="46">
        <v>18.239999999999998</v>
      </c>
      <c r="L34" s="46">
        <v>3.77</v>
      </c>
      <c r="M34" s="74">
        <v>0.89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79.209999999999994</v>
      </c>
      <c r="W34">
        <v>56.31</v>
      </c>
      <c r="X34">
        <v>0</v>
      </c>
      <c r="Y34">
        <v>3.77</v>
      </c>
      <c r="Z34">
        <v>18.239999999999998</v>
      </c>
      <c r="AA34">
        <v>0.89</v>
      </c>
      <c r="AB34">
        <v>0</v>
      </c>
    </row>
    <row r="35" spans="7:28">
      <c r="G35" t="s">
        <v>77</v>
      </c>
      <c r="H35" s="73">
        <v>43.09</v>
      </c>
      <c r="I35" s="46">
        <v>0</v>
      </c>
      <c r="J35" s="46">
        <v>0</v>
      </c>
      <c r="K35" s="46">
        <v>17.95</v>
      </c>
      <c r="L35" s="46">
        <v>2.75</v>
      </c>
      <c r="M35" s="74">
        <v>0.87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64.66</v>
      </c>
      <c r="W35">
        <v>43.09</v>
      </c>
      <c r="X35">
        <v>0</v>
      </c>
      <c r="Y35">
        <v>2.75</v>
      </c>
      <c r="Z35">
        <v>17.95</v>
      </c>
      <c r="AA35">
        <v>0.87</v>
      </c>
      <c r="AB35">
        <v>0</v>
      </c>
    </row>
    <row r="36" spans="7:28">
      <c r="G36" t="s">
        <v>78</v>
      </c>
      <c r="H36" s="73">
        <v>42.06</v>
      </c>
      <c r="I36" s="46">
        <v>0</v>
      </c>
      <c r="J36" s="46">
        <v>0</v>
      </c>
      <c r="K36" s="46">
        <v>10.97</v>
      </c>
      <c r="L36" s="46">
        <v>1.68</v>
      </c>
      <c r="M36" s="74">
        <v>0.64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55.35</v>
      </c>
      <c r="W36">
        <v>42.06</v>
      </c>
      <c r="X36">
        <v>0</v>
      </c>
      <c r="Y36">
        <v>1.68</v>
      </c>
      <c r="Z36">
        <v>10.97</v>
      </c>
      <c r="AA36">
        <v>0.64</v>
      </c>
      <c r="AB36">
        <v>0</v>
      </c>
    </row>
    <row r="37" spans="7:28">
      <c r="G37" t="s">
        <v>79</v>
      </c>
      <c r="H37" s="73">
        <v>27.32</v>
      </c>
      <c r="I37" s="46">
        <v>0</v>
      </c>
      <c r="J37" s="46">
        <v>0</v>
      </c>
      <c r="K37" s="46">
        <v>8.91</v>
      </c>
      <c r="L37" s="46">
        <v>1.3</v>
      </c>
      <c r="M37" s="74">
        <v>0.52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38.049999999999997</v>
      </c>
      <c r="W37">
        <v>27.32</v>
      </c>
      <c r="X37">
        <v>0</v>
      </c>
      <c r="Y37">
        <v>1.3</v>
      </c>
      <c r="Z37">
        <v>8.91</v>
      </c>
      <c r="AA37">
        <v>0.52</v>
      </c>
      <c r="AB37">
        <v>0</v>
      </c>
    </row>
    <row r="38" spans="7:28">
      <c r="G38" t="s">
        <v>80</v>
      </c>
      <c r="H38" s="73">
        <v>12.62</v>
      </c>
      <c r="I38" s="46">
        <v>0</v>
      </c>
      <c r="J38" s="46">
        <v>0</v>
      </c>
      <c r="K38" s="46">
        <v>6.2</v>
      </c>
      <c r="L38" s="46">
        <v>0.87</v>
      </c>
      <c r="M38" s="74">
        <v>0.4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20.09</v>
      </c>
      <c r="W38">
        <v>12.62</v>
      </c>
      <c r="X38">
        <v>0</v>
      </c>
      <c r="Y38">
        <v>0.87</v>
      </c>
      <c r="Z38">
        <v>6.2</v>
      </c>
      <c r="AA38">
        <v>0.4</v>
      </c>
      <c r="AB38">
        <v>0</v>
      </c>
    </row>
    <row r="39" spans="7:28">
      <c r="G39" t="s">
        <v>81</v>
      </c>
      <c r="H39" s="73">
        <v>34</v>
      </c>
      <c r="I39" s="46">
        <v>0</v>
      </c>
      <c r="J39" s="46">
        <v>0</v>
      </c>
      <c r="K39" s="46">
        <v>16.66</v>
      </c>
      <c r="L39" s="46">
        <v>2.33</v>
      </c>
      <c r="M39" s="74">
        <v>1.03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54.02</v>
      </c>
      <c r="W39">
        <v>34</v>
      </c>
      <c r="X39">
        <v>0</v>
      </c>
      <c r="Y39">
        <v>2.33</v>
      </c>
      <c r="Z39">
        <v>16.66</v>
      </c>
      <c r="AA39">
        <v>1.03</v>
      </c>
      <c r="AB39">
        <v>0</v>
      </c>
    </row>
    <row r="40" spans="7:28">
      <c r="G40" t="s">
        <v>82</v>
      </c>
      <c r="H40" s="73">
        <v>53.92</v>
      </c>
      <c r="I40" s="46">
        <v>0</v>
      </c>
      <c r="J40" s="46">
        <v>0</v>
      </c>
      <c r="K40" s="46">
        <v>22.58</v>
      </c>
      <c r="L40" s="46">
        <v>2.85</v>
      </c>
      <c r="M40" s="74">
        <v>1.1599999999999999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80.510000000000005</v>
      </c>
      <c r="W40">
        <v>53.92</v>
      </c>
      <c r="X40">
        <v>0</v>
      </c>
      <c r="Y40">
        <v>2.85</v>
      </c>
      <c r="Z40">
        <v>22.58</v>
      </c>
      <c r="AA40">
        <v>1.1599999999999999</v>
      </c>
      <c r="AB40">
        <v>0</v>
      </c>
    </row>
    <row r="41" spans="7:28">
      <c r="G41" t="s">
        <v>83</v>
      </c>
      <c r="H41" s="73">
        <v>106.02</v>
      </c>
      <c r="I41" s="46">
        <v>0</v>
      </c>
      <c r="J41" s="46">
        <v>0</v>
      </c>
      <c r="K41" s="46">
        <v>33.97</v>
      </c>
      <c r="L41" s="46">
        <v>4.3</v>
      </c>
      <c r="M41" s="74">
        <v>2.2599999999999998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146.55000000000001</v>
      </c>
      <c r="W41">
        <v>106.02</v>
      </c>
      <c r="X41">
        <v>0</v>
      </c>
      <c r="Y41">
        <v>4.3</v>
      </c>
      <c r="Z41">
        <v>33.97</v>
      </c>
      <c r="AA41">
        <v>2.2599999999999998</v>
      </c>
      <c r="AB41">
        <v>0</v>
      </c>
    </row>
    <row r="42" spans="7:28">
      <c r="G42" t="s">
        <v>84</v>
      </c>
      <c r="H42" s="73">
        <v>83.68</v>
      </c>
      <c r="I42" s="46">
        <v>0</v>
      </c>
      <c r="J42" s="46">
        <v>0</v>
      </c>
      <c r="K42" s="46">
        <v>39.99</v>
      </c>
      <c r="L42" s="46">
        <v>5.05</v>
      </c>
      <c r="M42" s="74">
        <v>2.5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131.22</v>
      </c>
      <c r="W42">
        <v>83.68</v>
      </c>
      <c r="X42">
        <v>0</v>
      </c>
      <c r="Y42">
        <v>5.05</v>
      </c>
      <c r="Z42">
        <v>39.99</v>
      </c>
      <c r="AA42">
        <v>2.5</v>
      </c>
      <c r="AB42">
        <v>0</v>
      </c>
    </row>
    <row r="43" spans="7:28">
      <c r="G43" t="s">
        <v>85</v>
      </c>
      <c r="H43" s="73">
        <v>67.099999999999994</v>
      </c>
      <c r="I43" s="46">
        <v>0</v>
      </c>
      <c r="J43" s="46">
        <v>0</v>
      </c>
      <c r="K43" s="46">
        <v>22.86</v>
      </c>
      <c r="L43" s="46">
        <v>2.74</v>
      </c>
      <c r="M43" s="74">
        <v>2.83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95.53</v>
      </c>
      <c r="W43">
        <v>67.099999999999994</v>
      </c>
      <c r="X43">
        <v>0</v>
      </c>
      <c r="Y43">
        <v>2.74</v>
      </c>
      <c r="Z43">
        <v>22.86</v>
      </c>
      <c r="AA43">
        <v>2.83</v>
      </c>
      <c r="AB43">
        <v>0</v>
      </c>
    </row>
    <row r="44" spans="7:28">
      <c r="G44" t="s">
        <v>86</v>
      </c>
      <c r="H44" s="73">
        <v>52.49</v>
      </c>
      <c r="I44" s="46">
        <v>0</v>
      </c>
      <c r="J44" s="46">
        <v>0</v>
      </c>
      <c r="K44" s="46">
        <v>23.49</v>
      </c>
      <c r="L44" s="46">
        <v>2.65</v>
      </c>
      <c r="M44" s="74">
        <v>5.2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83.83</v>
      </c>
      <c r="W44">
        <v>52.49</v>
      </c>
      <c r="X44">
        <v>0</v>
      </c>
      <c r="Y44">
        <v>2.65</v>
      </c>
      <c r="Z44">
        <v>23.49</v>
      </c>
      <c r="AA44">
        <v>5.2</v>
      </c>
      <c r="AB44">
        <v>0</v>
      </c>
    </row>
    <row r="45" spans="7:28">
      <c r="G45" t="s">
        <v>87</v>
      </c>
      <c r="H45" s="73">
        <v>19.57</v>
      </c>
      <c r="I45" s="46">
        <v>0</v>
      </c>
      <c r="J45" s="46">
        <v>0</v>
      </c>
      <c r="K45" s="46">
        <v>21.1</v>
      </c>
      <c r="L45" s="46">
        <v>0</v>
      </c>
      <c r="M45" s="74">
        <v>4.8899999999999997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45.56</v>
      </c>
      <c r="W45">
        <v>19.57</v>
      </c>
      <c r="X45">
        <v>0</v>
      </c>
      <c r="Y45">
        <v>0</v>
      </c>
      <c r="Z45">
        <v>21.1</v>
      </c>
      <c r="AA45">
        <v>4.8899999999999997</v>
      </c>
      <c r="AB45">
        <v>0</v>
      </c>
    </row>
    <row r="46" spans="7:28">
      <c r="G46" t="s">
        <v>88</v>
      </c>
      <c r="H46" s="73">
        <v>1.84</v>
      </c>
      <c r="I46" s="46">
        <v>0</v>
      </c>
      <c r="J46" s="46">
        <v>0</v>
      </c>
      <c r="K46" s="46">
        <v>16.04</v>
      </c>
      <c r="L46" s="46">
        <v>0</v>
      </c>
      <c r="M46" s="74">
        <v>4.54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22.42</v>
      </c>
      <c r="W46">
        <v>1.84</v>
      </c>
      <c r="X46">
        <v>0</v>
      </c>
      <c r="Y46">
        <v>0</v>
      </c>
      <c r="Z46">
        <v>16.04</v>
      </c>
      <c r="AA46">
        <v>4.54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11.49</v>
      </c>
      <c r="L47" s="46">
        <v>0</v>
      </c>
      <c r="M47" s="74">
        <v>5.4</v>
      </c>
      <c r="N47" s="73">
        <v>0</v>
      </c>
      <c r="O47" s="46">
        <v>0</v>
      </c>
      <c r="P47" s="46">
        <v>-51</v>
      </c>
      <c r="Q47" s="46">
        <v>0</v>
      </c>
      <c r="R47" s="46">
        <v>0</v>
      </c>
      <c r="S47" s="74">
        <v>0</v>
      </c>
      <c r="U47" s="73">
        <v>-51</v>
      </c>
      <c r="V47" s="74">
        <v>16.89</v>
      </c>
      <c r="W47">
        <v>0</v>
      </c>
      <c r="X47">
        <v>0</v>
      </c>
      <c r="Y47">
        <v>0</v>
      </c>
      <c r="Z47">
        <v>11.49</v>
      </c>
      <c r="AA47">
        <v>5.4</v>
      </c>
      <c r="AB47">
        <v>-51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5.99</v>
      </c>
      <c r="N48" s="73">
        <v>0</v>
      </c>
      <c r="O48" s="46">
        <v>0</v>
      </c>
      <c r="P48" s="46">
        <v>-112</v>
      </c>
      <c r="Q48" s="46">
        <v>0</v>
      </c>
      <c r="R48" s="46">
        <v>0</v>
      </c>
      <c r="S48" s="74">
        <v>0</v>
      </c>
      <c r="U48" s="73">
        <v>-112</v>
      </c>
      <c r="V48" s="74">
        <v>5.99</v>
      </c>
      <c r="W48">
        <v>0</v>
      </c>
      <c r="X48">
        <v>0</v>
      </c>
      <c r="Y48">
        <v>0</v>
      </c>
      <c r="Z48">
        <v>0</v>
      </c>
      <c r="AA48">
        <v>5.99</v>
      </c>
      <c r="AB48">
        <v>-112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4.72</v>
      </c>
      <c r="N49" s="73">
        <v>0</v>
      </c>
      <c r="O49" s="46">
        <v>0</v>
      </c>
      <c r="P49" s="46">
        <v>-157</v>
      </c>
      <c r="Q49" s="46">
        <v>0</v>
      </c>
      <c r="R49" s="46">
        <v>0</v>
      </c>
      <c r="S49" s="74">
        <v>0</v>
      </c>
      <c r="U49" s="73">
        <v>-157</v>
      </c>
      <c r="V49" s="74">
        <v>4.72</v>
      </c>
      <c r="W49">
        <v>0</v>
      </c>
      <c r="X49">
        <v>0</v>
      </c>
      <c r="Y49">
        <v>0</v>
      </c>
      <c r="Z49">
        <v>0</v>
      </c>
      <c r="AA49">
        <v>4.72</v>
      </c>
      <c r="AB49">
        <v>-157</v>
      </c>
    </row>
    <row r="50" spans="7:28">
      <c r="G50" t="s">
        <v>92</v>
      </c>
      <c r="H50" s="73">
        <v>6.74</v>
      </c>
      <c r="I50" s="46">
        <v>0</v>
      </c>
      <c r="J50" s="46">
        <v>0</v>
      </c>
      <c r="K50" s="46">
        <v>0</v>
      </c>
      <c r="L50" s="46">
        <v>0</v>
      </c>
      <c r="M50" s="74">
        <v>2.89</v>
      </c>
      <c r="N50" s="73">
        <v>0</v>
      </c>
      <c r="O50" s="46">
        <v>0</v>
      </c>
      <c r="P50" s="46">
        <v>-218</v>
      </c>
      <c r="Q50" s="46">
        <v>0</v>
      </c>
      <c r="R50" s="46">
        <v>0</v>
      </c>
      <c r="S50" s="74">
        <v>0</v>
      </c>
      <c r="U50" s="73">
        <v>-218</v>
      </c>
      <c r="V50" s="74">
        <v>9.6300000000000008</v>
      </c>
      <c r="W50">
        <v>6.74</v>
      </c>
      <c r="X50">
        <v>0</v>
      </c>
      <c r="Y50">
        <v>0</v>
      </c>
      <c r="Z50">
        <v>0</v>
      </c>
      <c r="AA50">
        <v>2.89</v>
      </c>
      <c r="AB50">
        <v>-218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2.6</v>
      </c>
      <c r="N51" s="73">
        <v>0</v>
      </c>
      <c r="O51" s="46">
        <v>-20</v>
      </c>
      <c r="P51" s="46">
        <v>-229</v>
      </c>
      <c r="Q51" s="46">
        <v>0</v>
      </c>
      <c r="R51" s="46">
        <v>0</v>
      </c>
      <c r="S51" s="74">
        <v>0</v>
      </c>
      <c r="U51" s="73">
        <v>-249</v>
      </c>
      <c r="V51" s="74">
        <v>2.6</v>
      </c>
      <c r="W51">
        <v>0</v>
      </c>
      <c r="X51">
        <v>-20</v>
      </c>
      <c r="Y51">
        <v>0</v>
      </c>
      <c r="Z51">
        <v>0</v>
      </c>
      <c r="AA51">
        <v>2.6</v>
      </c>
      <c r="AB51">
        <v>-229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2.2200000000000002</v>
      </c>
      <c r="N52" s="73">
        <v>0</v>
      </c>
      <c r="O52" s="46">
        <v>-30</v>
      </c>
      <c r="P52" s="46">
        <v>-255</v>
      </c>
      <c r="Q52" s="46">
        <v>0</v>
      </c>
      <c r="R52" s="46">
        <v>0</v>
      </c>
      <c r="S52" s="74">
        <v>0</v>
      </c>
      <c r="U52" s="73">
        <v>-285</v>
      </c>
      <c r="V52" s="74">
        <v>2.2200000000000002</v>
      </c>
      <c r="W52">
        <v>0</v>
      </c>
      <c r="X52">
        <v>-30</v>
      </c>
      <c r="Y52">
        <v>0</v>
      </c>
      <c r="Z52">
        <v>0</v>
      </c>
      <c r="AA52">
        <v>2.2200000000000002</v>
      </c>
      <c r="AB52">
        <v>-255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1.54</v>
      </c>
      <c r="N53" s="73">
        <v>0</v>
      </c>
      <c r="O53" s="46">
        <v>0</v>
      </c>
      <c r="P53" s="46">
        <v>-267</v>
      </c>
      <c r="Q53" s="46">
        <v>0</v>
      </c>
      <c r="R53" s="46">
        <v>0</v>
      </c>
      <c r="S53" s="74">
        <v>0</v>
      </c>
      <c r="U53" s="73">
        <v>-267</v>
      </c>
      <c r="V53" s="74">
        <v>1.54</v>
      </c>
      <c r="W53">
        <v>0</v>
      </c>
      <c r="X53">
        <v>0</v>
      </c>
      <c r="Y53">
        <v>0</v>
      </c>
      <c r="Z53">
        <v>0</v>
      </c>
      <c r="AA53">
        <v>1.54</v>
      </c>
      <c r="AB53">
        <v>-267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0.39</v>
      </c>
      <c r="N54" s="73">
        <v>0</v>
      </c>
      <c r="O54" s="46">
        <v>0</v>
      </c>
      <c r="P54" s="46">
        <v>-41</v>
      </c>
      <c r="Q54" s="46">
        <v>0</v>
      </c>
      <c r="R54" s="46">
        <v>0</v>
      </c>
      <c r="S54" s="74">
        <v>0</v>
      </c>
      <c r="U54" s="73">
        <v>-41</v>
      </c>
      <c r="V54" s="74">
        <v>0.39</v>
      </c>
      <c r="W54">
        <v>0</v>
      </c>
      <c r="X54">
        <v>0</v>
      </c>
      <c r="Y54">
        <v>0</v>
      </c>
      <c r="Z54">
        <v>0</v>
      </c>
      <c r="AA54">
        <v>0.39</v>
      </c>
      <c r="AB54">
        <v>-41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-116</v>
      </c>
      <c r="Q55" s="46">
        <v>0</v>
      </c>
      <c r="R55" s="46">
        <v>0</v>
      </c>
      <c r="S55" s="74">
        <v>0</v>
      </c>
      <c r="U55" s="73">
        <v>-116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-116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-212</v>
      </c>
      <c r="Q56" s="46">
        <v>0</v>
      </c>
      <c r="R56" s="46">
        <v>0</v>
      </c>
      <c r="S56" s="74">
        <v>0</v>
      </c>
      <c r="U56" s="73">
        <v>-212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-212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-177</v>
      </c>
      <c r="Q57" s="46">
        <v>0</v>
      </c>
      <c r="R57" s="46">
        <v>0</v>
      </c>
      <c r="S57" s="74">
        <v>0</v>
      </c>
      <c r="U57" s="73">
        <v>-177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-177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-87</v>
      </c>
      <c r="Q58" s="46">
        <v>0</v>
      </c>
      <c r="R58" s="46">
        <v>0</v>
      </c>
      <c r="S58" s="74">
        <v>0</v>
      </c>
      <c r="U58" s="73">
        <v>-87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-87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-59</v>
      </c>
      <c r="Q59" s="46">
        <v>0</v>
      </c>
      <c r="R59" s="46">
        <v>0</v>
      </c>
      <c r="S59" s="74">
        <v>0</v>
      </c>
      <c r="U59" s="73">
        <v>-59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-59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-48</v>
      </c>
      <c r="Q60" s="46">
        <v>0</v>
      </c>
      <c r="R60" s="46">
        <v>0</v>
      </c>
      <c r="S60" s="74">
        <v>0</v>
      </c>
      <c r="U60" s="73">
        <v>-48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-48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-33</v>
      </c>
      <c r="Q61" s="46">
        <v>0</v>
      </c>
      <c r="R61" s="46">
        <v>0</v>
      </c>
      <c r="S61" s="74">
        <v>0</v>
      </c>
      <c r="U61" s="73">
        <v>-33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-33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-23</v>
      </c>
      <c r="Q62" s="46">
        <v>0</v>
      </c>
      <c r="R62" s="46">
        <v>0</v>
      </c>
      <c r="S62" s="74">
        <v>0</v>
      </c>
      <c r="U62" s="73">
        <v>-23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-23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-12</v>
      </c>
      <c r="Q63" s="46">
        <v>0</v>
      </c>
      <c r="R63" s="46">
        <v>0</v>
      </c>
      <c r="S63" s="74">
        <v>0</v>
      </c>
      <c r="U63" s="73">
        <v>-12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-12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-55</v>
      </c>
      <c r="Q64" s="46">
        <v>0</v>
      </c>
      <c r="R64" s="46">
        <v>0</v>
      </c>
      <c r="S64" s="74">
        <v>0</v>
      </c>
      <c r="U64" s="73">
        <v>-55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-55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-39</v>
      </c>
      <c r="Q65" s="46">
        <v>0</v>
      </c>
      <c r="R65" s="46">
        <v>0</v>
      </c>
      <c r="S65" s="74">
        <v>0</v>
      </c>
      <c r="U65" s="73">
        <v>-39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-39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-57.4</v>
      </c>
      <c r="P66" s="46">
        <v>-31</v>
      </c>
      <c r="Q66" s="46">
        <v>0</v>
      </c>
      <c r="R66" s="46">
        <v>0</v>
      </c>
      <c r="S66" s="74">
        <v>0</v>
      </c>
      <c r="U66" s="73">
        <v>-88.4</v>
      </c>
      <c r="V66" s="74">
        <v>0</v>
      </c>
      <c r="W66">
        <v>0</v>
      </c>
      <c r="X66">
        <v>-57.4</v>
      </c>
      <c r="Y66">
        <v>0</v>
      </c>
      <c r="Z66">
        <v>0</v>
      </c>
      <c r="AA66">
        <v>0</v>
      </c>
      <c r="AB66">
        <v>-31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-35</v>
      </c>
      <c r="P67" s="46">
        <v>-281</v>
      </c>
      <c r="Q67" s="46">
        <v>0</v>
      </c>
      <c r="R67" s="46">
        <v>0</v>
      </c>
      <c r="S67" s="74">
        <v>0</v>
      </c>
      <c r="U67" s="73">
        <v>-316</v>
      </c>
      <c r="V67" s="74">
        <v>0</v>
      </c>
      <c r="W67">
        <v>0</v>
      </c>
      <c r="X67">
        <v>-35</v>
      </c>
      <c r="Y67">
        <v>0</v>
      </c>
      <c r="Z67">
        <v>0</v>
      </c>
      <c r="AA67">
        <v>0</v>
      </c>
      <c r="AB67">
        <v>-281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54.21</v>
      </c>
      <c r="L68" s="46">
        <v>3.8</v>
      </c>
      <c r="M68" s="74">
        <v>4.28</v>
      </c>
      <c r="N68" s="73">
        <v>0</v>
      </c>
      <c r="O68" s="46">
        <v>0</v>
      </c>
      <c r="P68" s="46">
        <v>-241</v>
      </c>
      <c r="Q68" s="46">
        <v>0</v>
      </c>
      <c r="R68" s="46">
        <v>0</v>
      </c>
      <c r="S68" s="74">
        <v>0</v>
      </c>
      <c r="U68" s="73">
        <v>-241</v>
      </c>
      <c r="V68" s="74">
        <v>62.29</v>
      </c>
      <c r="W68">
        <v>0</v>
      </c>
      <c r="X68">
        <v>0</v>
      </c>
      <c r="Y68">
        <v>3.8</v>
      </c>
      <c r="Z68">
        <v>54.21</v>
      </c>
      <c r="AA68">
        <v>4.28</v>
      </c>
      <c r="AB68">
        <v>-241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40.14</v>
      </c>
      <c r="L69" s="46">
        <v>2.86</v>
      </c>
      <c r="M69" s="74">
        <v>3.18</v>
      </c>
      <c r="N69" s="73">
        <v>0</v>
      </c>
      <c r="O69" s="46">
        <v>0</v>
      </c>
      <c r="P69" s="46">
        <v>-158</v>
      </c>
      <c r="Q69" s="46">
        <v>0</v>
      </c>
      <c r="R69" s="46">
        <v>0</v>
      </c>
      <c r="S69" s="74">
        <v>0</v>
      </c>
      <c r="U69" s="73">
        <v>-158</v>
      </c>
      <c r="V69" s="74">
        <v>46.18</v>
      </c>
      <c r="W69">
        <v>0</v>
      </c>
      <c r="X69">
        <v>0</v>
      </c>
      <c r="Y69">
        <v>2.86</v>
      </c>
      <c r="Z69">
        <v>40.14</v>
      </c>
      <c r="AA69">
        <v>3.18</v>
      </c>
      <c r="AB69">
        <v>-158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34.340000000000003</v>
      </c>
      <c r="L70" s="46">
        <v>2.5</v>
      </c>
      <c r="M70" s="74">
        <v>2.27</v>
      </c>
      <c r="N70" s="73">
        <v>0</v>
      </c>
      <c r="O70" s="46">
        <v>0</v>
      </c>
      <c r="P70" s="46">
        <v>-79</v>
      </c>
      <c r="Q70" s="46">
        <v>0</v>
      </c>
      <c r="R70" s="46">
        <v>0</v>
      </c>
      <c r="S70" s="74">
        <v>0</v>
      </c>
      <c r="U70" s="73">
        <v>-79</v>
      </c>
      <c r="V70" s="74">
        <v>39.11</v>
      </c>
      <c r="W70">
        <v>0</v>
      </c>
      <c r="X70">
        <v>0</v>
      </c>
      <c r="Y70">
        <v>2.5</v>
      </c>
      <c r="Z70">
        <v>34.340000000000003</v>
      </c>
      <c r="AA70">
        <v>2.27</v>
      </c>
      <c r="AB70">
        <v>-79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18.91</v>
      </c>
      <c r="L71" s="46">
        <v>1.63</v>
      </c>
      <c r="M71" s="74">
        <v>1.25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21.79</v>
      </c>
      <c r="W71">
        <v>0</v>
      </c>
      <c r="X71">
        <v>0</v>
      </c>
      <c r="Y71">
        <v>1.63</v>
      </c>
      <c r="Z71">
        <v>18.91</v>
      </c>
      <c r="AA71">
        <v>1.25</v>
      </c>
      <c r="AB71">
        <v>0</v>
      </c>
    </row>
    <row r="72" spans="7:28">
      <c r="G72" t="s">
        <v>114</v>
      </c>
      <c r="H72" s="73">
        <v>3.51</v>
      </c>
      <c r="I72" s="46">
        <v>5.0199999999999996</v>
      </c>
      <c r="J72" s="46">
        <v>0</v>
      </c>
      <c r="K72" s="46">
        <v>18.829999999999998</v>
      </c>
      <c r="L72" s="46">
        <v>1.75</v>
      </c>
      <c r="M72" s="74">
        <v>1.24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30.35</v>
      </c>
      <c r="W72">
        <v>3.51</v>
      </c>
      <c r="X72">
        <v>5.0199999999999996</v>
      </c>
      <c r="Y72">
        <v>1.75</v>
      </c>
      <c r="Z72">
        <v>18.829999999999998</v>
      </c>
      <c r="AA72">
        <v>1.24</v>
      </c>
      <c r="AB72">
        <v>0</v>
      </c>
    </row>
    <row r="73" spans="7:28">
      <c r="G73" t="s">
        <v>115</v>
      </c>
      <c r="H73" s="73">
        <v>35.92</v>
      </c>
      <c r="I73" s="46">
        <v>10.11</v>
      </c>
      <c r="J73" s="46">
        <v>0</v>
      </c>
      <c r="K73" s="46">
        <v>18.96</v>
      </c>
      <c r="L73" s="46">
        <v>1.77</v>
      </c>
      <c r="M73" s="74">
        <v>1.26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68.02</v>
      </c>
      <c r="W73">
        <v>35.92</v>
      </c>
      <c r="X73">
        <v>10.11</v>
      </c>
      <c r="Y73">
        <v>1.77</v>
      </c>
      <c r="Z73">
        <v>18.96</v>
      </c>
      <c r="AA73">
        <v>1.26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21.08</v>
      </c>
      <c r="L74" s="46">
        <v>1.96</v>
      </c>
      <c r="M74" s="74">
        <v>1.4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24.44</v>
      </c>
      <c r="W74">
        <v>0</v>
      </c>
      <c r="X74">
        <v>0</v>
      </c>
      <c r="Y74">
        <v>1.96</v>
      </c>
      <c r="Z74">
        <v>21.08</v>
      </c>
      <c r="AA74">
        <v>1.4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29.45</v>
      </c>
      <c r="L75" s="46">
        <v>2.93</v>
      </c>
      <c r="M75" s="74">
        <v>1.96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34.340000000000003</v>
      </c>
      <c r="W75">
        <v>0</v>
      </c>
      <c r="X75">
        <v>0</v>
      </c>
      <c r="Y75">
        <v>2.93</v>
      </c>
      <c r="Z75">
        <v>29.45</v>
      </c>
      <c r="AA75">
        <v>1.96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32.71</v>
      </c>
      <c r="L76" s="46">
        <v>3.25</v>
      </c>
      <c r="M76" s="74">
        <v>1.42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37.380000000000003</v>
      </c>
      <c r="W76">
        <v>0</v>
      </c>
      <c r="X76">
        <v>0</v>
      </c>
      <c r="Y76">
        <v>3.25</v>
      </c>
      <c r="Z76">
        <v>32.71</v>
      </c>
      <c r="AA76">
        <v>1.42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36.53</v>
      </c>
      <c r="L77" s="46">
        <v>3.64</v>
      </c>
      <c r="M77" s="74">
        <v>2.44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42.61</v>
      </c>
      <c r="W77">
        <v>0</v>
      </c>
      <c r="X77">
        <v>0</v>
      </c>
      <c r="Y77">
        <v>3.64</v>
      </c>
      <c r="Z77">
        <v>36.53</v>
      </c>
      <c r="AA77">
        <v>2.44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37.75</v>
      </c>
      <c r="L78" s="46">
        <v>3.78</v>
      </c>
      <c r="M78" s="74">
        <v>2.29</v>
      </c>
      <c r="N78" s="73">
        <v>0</v>
      </c>
      <c r="O78" s="46">
        <v>0</v>
      </c>
      <c r="P78" s="46">
        <v>-24</v>
      </c>
      <c r="Q78" s="46">
        <v>0</v>
      </c>
      <c r="R78" s="46">
        <v>0</v>
      </c>
      <c r="S78" s="74">
        <v>0</v>
      </c>
      <c r="U78" s="73">
        <v>-24</v>
      </c>
      <c r="V78" s="74">
        <v>43.82</v>
      </c>
      <c r="W78">
        <v>0</v>
      </c>
      <c r="X78">
        <v>0</v>
      </c>
      <c r="Y78">
        <v>3.78</v>
      </c>
      <c r="Z78">
        <v>37.75</v>
      </c>
      <c r="AA78">
        <v>2.29</v>
      </c>
      <c r="AB78">
        <v>-24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47.17</v>
      </c>
      <c r="L79" s="46">
        <v>4.7</v>
      </c>
      <c r="M79" s="74">
        <v>3.49</v>
      </c>
      <c r="N79" s="73">
        <v>0</v>
      </c>
      <c r="O79" s="46">
        <v>0</v>
      </c>
      <c r="P79" s="46">
        <v>-92</v>
      </c>
      <c r="Q79" s="46">
        <v>0</v>
      </c>
      <c r="R79" s="46">
        <v>0</v>
      </c>
      <c r="S79" s="74">
        <v>0</v>
      </c>
      <c r="U79" s="73">
        <v>-92</v>
      </c>
      <c r="V79" s="74">
        <v>55.36</v>
      </c>
      <c r="W79">
        <v>0</v>
      </c>
      <c r="X79">
        <v>0</v>
      </c>
      <c r="Y79">
        <v>4.7</v>
      </c>
      <c r="Z79">
        <v>47.17</v>
      </c>
      <c r="AA79">
        <v>3.49</v>
      </c>
      <c r="AB79">
        <v>-92</v>
      </c>
    </row>
    <row r="80" spans="7:28">
      <c r="G80" t="s">
        <v>122</v>
      </c>
      <c r="H80" s="73">
        <v>43.86</v>
      </c>
      <c r="I80" s="46">
        <v>0</v>
      </c>
      <c r="J80" s="46">
        <v>0</v>
      </c>
      <c r="K80" s="46">
        <v>40.619999999999997</v>
      </c>
      <c r="L80" s="46">
        <v>4.05</v>
      </c>
      <c r="M80" s="74">
        <v>3.1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91.63</v>
      </c>
      <c r="W80">
        <v>43.86</v>
      </c>
      <c r="X80">
        <v>0</v>
      </c>
      <c r="Y80">
        <v>4.05</v>
      </c>
      <c r="Z80">
        <v>40.619999999999997</v>
      </c>
      <c r="AA80">
        <v>3.1</v>
      </c>
      <c r="AB80">
        <v>0</v>
      </c>
    </row>
    <row r="81" spans="7:28">
      <c r="G81" t="s">
        <v>123</v>
      </c>
      <c r="H81" s="73">
        <v>43.93</v>
      </c>
      <c r="I81" s="46">
        <v>0</v>
      </c>
      <c r="J81" s="46">
        <v>0</v>
      </c>
      <c r="K81" s="46">
        <v>30.65</v>
      </c>
      <c r="L81" s="46">
        <v>3.96</v>
      </c>
      <c r="M81" s="74">
        <v>3.63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82.17</v>
      </c>
      <c r="W81">
        <v>43.93</v>
      </c>
      <c r="X81">
        <v>0</v>
      </c>
      <c r="Y81">
        <v>3.96</v>
      </c>
      <c r="Z81">
        <v>30.65</v>
      </c>
      <c r="AA81">
        <v>3.63</v>
      </c>
      <c r="AB81">
        <v>0</v>
      </c>
    </row>
    <row r="82" spans="7:28">
      <c r="G82" t="s">
        <v>124</v>
      </c>
      <c r="H82" s="73">
        <v>2.54</v>
      </c>
      <c r="I82" s="46">
        <v>0</v>
      </c>
      <c r="J82" s="46">
        <v>0</v>
      </c>
      <c r="K82" s="46">
        <v>39.17</v>
      </c>
      <c r="L82" s="46">
        <v>5.55</v>
      </c>
      <c r="M82" s="74">
        <v>5.09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52.35</v>
      </c>
      <c r="W82">
        <v>2.54</v>
      </c>
      <c r="X82">
        <v>0</v>
      </c>
      <c r="Y82">
        <v>5.55</v>
      </c>
      <c r="Z82">
        <v>39.17</v>
      </c>
      <c r="AA82">
        <v>5.09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9.6300000000000008</v>
      </c>
      <c r="N83" s="73">
        <v>0</v>
      </c>
      <c r="O83" s="46">
        <v>0</v>
      </c>
      <c r="P83" s="46">
        <v>-117</v>
      </c>
      <c r="Q83" s="46">
        <v>0</v>
      </c>
      <c r="R83" s="46">
        <v>0</v>
      </c>
      <c r="S83" s="74">
        <v>0</v>
      </c>
      <c r="U83" s="73">
        <v>-117</v>
      </c>
      <c r="V83" s="74">
        <v>9.6300000000000008</v>
      </c>
      <c r="W83">
        <v>0</v>
      </c>
      <c r="X83">
        <v>0</v>
      </c>
      <c r="Y83">
        <v>0</v>
      </c>
      <c r="Z83">
        <v>0</v>
      </c>
      <c r="AA83">
        <v>9.6300000000000008</v>
      </c>
      <c r="AB83">
        <v>-117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9.6300000000000008</v>
      </c>
      <c r="N84" s="73">
        <v>0</v>
      </c>
      <c r="O84" s="46">
        <v>0</v>
      </c>
      <c r="P84" s="46">
        <v>-137</v>
      </c>
      <c r="Q84" s="46">
        <v>0</v>
      </c>
      <c r="R84" s="46">
        <v>0</v>
      </c>
      <c r="S84" s="74">
        <v>0</v>
      </c>
      <c r="U84" s="73">
        <v>-137</v>
      </c>
      <c r="V84" s="74">
        <v>9.6300000000000008</v>
      </c>
      <c r="W84">
        <v>0</v>
      </c>
      <c r="X84">
        <v>0</v>
      </c>
      <c r="Y84">
        <v>0</v>
      </c>
      <c r="Z84">
        <v>0</v>
      </c>
      <c r="AA84">
        <v>9.6300000000000008</v>
      </c>
      <c r="AB84">
        <v>-137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9.6300000000000008</v>
      </c>
      <c r="N85" s="73">
        <v>0</v>
      </c>
      <c r="O85" s="46">
        <v>0</v>
      </c>
      <c r="P85" s="46">
        <v>-210</v>
      </c>
      <c r="Q85" s="46">
        <v>0</v>
      </c>
      <c r="R85" s="46">
        <v>0</v>
      </c>
      <c r="S85" s="74">
        <v>0</v>
      </c>
      <c r="U85" s="73">
        <v>-210</v>
      </c>
      <c r="V85" s="74">
        <v>9.6300000000000008</v>
      </c>
      <c r="W85">
        <v>0</v>
      </c>
      <c r="X85">
        <v>0</v>
      </c>
      <c r="Y85">
        <v>0</v>
      </c>
      <c r="Z85">
        <v>0</v>
      </c>
      <c r="AA85">
        <v>9.6300000000000008</v>
      </c>
      <c r="AB85">
        <v>-210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9.6300000000000008</v>
      </c>
      <c r="N86" s="73">
        <v>0</v>
      </c>
      <c r="O86" s="46">
        <v>0</v>
      </c>
      <c r="P86" s="46">
        <v>-289</v>
      </c>
      <c r="Q86" s="46">
        <v>0</v>
      </c>
      <c r="R86" s="46">
        <v>0</v>
      </c>
      <c r="S86" s="74">
        <v>0</v>
      </c>
      <c r="U86" s="73">
        <v>-289</v>
      </c>
      <c r="V86" s="74">
        <v>9.6300000000000008</v>
      </c>
      <c r="W86">
        <v>0</v>
      </c>
      <c r="X86">
        <v>0</v>
      </c>
      <c r="Y86">
        <v>0</v>
      </c>
      <c r="Z86">
        <v>0</v>
      </c>
      <c r="AA86">
        <v>9.6300000000000008</v>
      </c>
      <c r="AB86">
        <v>-289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9.6300000000000008</v>
      </c>
      <c r="N87" s="73">
        <v>0</v>
      </c>
      <c r="O87" s="46">
        <v>0</v>
      </c>
      <c r="P87" s="46">
        <v>-85</v>
      </c>
      <c r="Q87" s="46">
        <v>0</v>
      </c>
      <c r="R87" s="46">
        <v>0</v>
      </c>
      <c r="S87" s="74">
        <v>0</v>
      </c>
      <c r="U87" s="73">
        <v>-85</v>
      </c>
      <c r="V87" s="74">
        <v>9.6300000000000008</v>
      </c>
      <c r="W87">
        <v>0</v>
      </c>
      <c r="X87">
        <v>0</v>
      </c>
      <c r="Y87">
        <v>0</v>
      </c>
      <c r="Z87">
        <v>0</v>
      </c>
      <c r="AA87">
        <v>9.6300000000000008</v>
      </c>
      <c r="AB87">
        <v>-85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9.6300000000000008</v>
      </c>
      <c r="N88" s="73">
        <v>0</v>
      </c>
      <c r="O88" s="46">
        <v>0</v>
      </c>
      <c r="P88" s="46">
        <v>-104</v>
      </c>
      <c r="Q88" s="46">
        <v>0</v>
      </c>
      <c r="R88" s="46">
        <v>0</v>
      </c>
      <c r="S88" s="74">
        <v>0</v>
      </c>
      <c r="U88" s="73">
        <v>-104</v>
      </c>
      <c r="V88" s="74">
        <v>9.6300000000000008</v>
      </c>
      <c r="W88">
        <v>0</v>
      </c>
      <c r="X88">
        <v>0</v>
      </c>
      <c r="Y88">
        <v>0</v>
      </c>
      <c r="Z88">
        <v>0</v>
      </c>
      <c r="AA88">
        <v>9.6300000000000008</v>
      </c>
      <c r="AB88">
        <v>-104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7.61</v>
      </c>
      <c r="N89" s="73">
        <v>0</v>
      </c>
      <c r="O89" s="46">
        <v>-6</v>
      </c>
      <c r="P89" s="46">
        <v>-117.4</v>
      </c>
      <c r="Q89" s="46">
        <v>0</v>
      </c>
      <c r="R89" s="46">
        <v>0</v>
      </c>
      <c r="S89" s="74">
        <v>0</v>
      </c>
      <c r="U89" s="73">
        <v>-123.4</v>
      </c>
      <c r="V89" s="74">
        <v>7.61</v>
      </c>
      <c r="W89">
        <v>0</v>
      </c>
      <c r="X89">
        <v>-6</v>
      </c>
      <c r="Y89">
        <v>0</v>
      </c>
      <c r="Z89">
        <v>0</v>
      </c>
      <c r="AA89">
        <v>7.61</v>
      </c>
      <c r="AB89">
        <v>-117.4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9.6300000000000008</v>
      </c>
      <c r="N90" s="73">
        <v>0</v>
      </c>
      <c r="O90" s="46">
        <v>-31</v>
      </c>
      <c r="P90" s="46">
        <v>-113</v>
      </c>
      <c r="Q90" s="46">
        <v>0</v>
      </c>
      <c r="R90" s="46">
        <v>0</v>
      </c>
      <c r="S90" s="74">
        <v>0</v>
      </c>
      <c r="U90" s="73">
        <v>-144</v>
      </c>
      <c r="V90" s="74">
        <v>9.6300000000000008</v>
      </c>
      <c r="W90">
        <v>0</v>
      </c>
      <c r="X90">
        <v>-31</v>
      </c>
      <c r="Y90">
        <v>0</v>
      </c>
      <c r="Z90">
        <v>0</v>
      </c>
      <c r="AA90">
        <v>9.6300000000000008</v>
      </c>
      <c r="AB90">
        <v>-113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7.22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7.22</v>
      </c>
      <c r="W91">
        <v>0</v>
      </c>
      <c r="X91">
        <v>0</v>
      </c>
      <c r="Y91">
        <v>0</v>
      </c>
      <c r="Z91">
        <v>0</v>
      </c>
      <c r="AA91">
        <v>7.22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7.13</v>
      </c>
      <c r="N92" s="73">
        <v>0</v>
      </c>
      <c r="O92" s="46">
        <v>0</v>
      </c>
      <c r="P92" s="46">
        <v>-20</v>
      </c>
      <c r="Q92" s="46">
        <v>0</v>
      </c>
      <c r="R92" s="46">
        <v>0</v>
      </c>
      <c r="S92" s="74">
        <v>0</v>
      </c>
      <c r="U92" s="73">
        <v>-20</v>
      </c>
      <c r="V92" s="74">
        <v>7.13</v>
      </c>
      <c r="W92">
        <v>0</v>
      </c>
      <c r="X92">
        <v>0</v>
      </c>
      <c r="Y92">
        <v>0</v>
      </c>
      <c r="Z92">
        <v>0</v>
      </c>
      <c r="AA92">
        <v>7.13</v>
      </c>
      <c r="AB92">
        <v>-20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7.03</v>
      </c>
      <c r="N93" s="73">
        <v>0</v>
      </c>
      <c r="O93" s="46">
        <v>0</v>
      </c>
      <c r="P93" s="46">
        <v>-116.8</v>
      </c>
      <c r="Q93" s="46">
        <v>0</v>
      </c>
      <c r="R93" s="46">
        <v>0</v>
      </c>
      <c r="S93" s="74">
        <v>0</v>
      </c>
      <c r="U93" s="73">
        <v>-116.8</v>
      </c>
      <c r="V93" s="74">
        <v>7.03</v>
      </c>
      <c r="W93">
        <v>0</v>
      </c>
      <c r="X93">
        <v>0</v>
      </c>
      <c r="Y93">
        <v>0</v>
      </c>
      <c r="Z93">
        <v>0</v>
      </c>
      <c r="AA93">
        <v>7.03</v>
      </c>
      <c r="AB93">
        <v>-116.8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6.07</v>
      </c>
      <c r="N94" s="73">
        <v>0</v>
      </c>
      <c r="O94" s="46">
        <v>0</v>
      </c>
      <c r="P94" s="46">
        <v>-27</v>
      </c>
      <c r="Q94" s="46">
        <v>0</v>
      </c>
      <c r="R94" s="46">
        <v>0</v>
      </c>
      <c r="S94" s="74">
        <v>0</v>
      </c>
      <c r="U94" s="73">
        <v>-27</v>
      </c>
      <c r="V94" s="74">
        <v>6.07</v>
      </c>
      <c r="W94">
        <v>0</v>
      </c>
      <c r="X94">
        <v>0</v>
      </c>
      <c r="Y94">
        <v>0</v>
      </c>
      <c r="Z94">
        <v>0</v>
      </c>
      <c r="AA94">
        <v>6.07</v>
      </c>
      <c r="AB94">
        <v>-27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9.6300000000000008</v>
      </c>
      <c r="N95" s="73">
        <v>0</v>
      </c>
      <c r="O95" s="46">
        <v>-24</v>
      </c>
      <c r="P95" s="46">
        <v>-11</v>
      </c>
      <c r="Q95" s="46">
        <v>0</v>
      </c>
      <c r="R95" s="46">
        <v>0</v>
      </c>
      <c r="S95" s="74">
        <v>0</v>
      </c>
      <c r="U95" s="73">
        <v>-35</v>
      </c>
      <c r="V95" s="74">
        <v>9.6300000000000008</v>
      </c>
      <c r="W95">
        <v>0</v>
      </c>
      <c r="X95">
        <v>-24</v>
      </c>
      <c r="Y95">
        <v>0</v>
      </c>
      <c r="Z95">
        <v>0</v>
      </c>
      <c r="AA95">
        <v>9.6300000000000008</v>
      </c>
      <c r="AB95">
        <v>-11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6.84</v>
      </c>
      <c r="N96" s="73">
        <v>0</v>
      </c>
      <c r="O96" s="46">
        <v>-49</v>
      </c>
      <c r="P96" s="46">
        <v>-38</v>
      </c>
      <c r="Q96" s="46">
        <v>0</v>
      </c>
      <c r="R96" s="46">
        <v>0</v>
      </c>
      <c r="S96" s="74">
        <v>0</v>
      </c>
      <c r="U96" s="73">
        <v>-87</v>
      </c>
      <c r="V96" s="74">
        <v>6.84</v>
      </c>
      <c r="W96">
        <v>0</v>
      </c>
      <c r="X96">
        <v>-49</v>
      </c>
      <c r="Y96">
        <v>0</v>
      </c>
      <c r="Z96">
        <v>0</v>
      </c>
      <c r="AA96">
        <v>6.84</v>
      </c>
      <c r="AB96">
        <v>-38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7.32</v>
      </c>
      <c r="N97" s="73">
        <v>0</v>
      </c>
      <c r="O97" s="46">
        <v>-79</v>
      </c>
      <c r="P97" s="46">
        <v>-52</v>
      </c>
      <c r="Q97" s="46">
        <v>0</v>
      </c>
      <c r="R97" s="46">
        <v>0</v>
      </c>
      <c r="S97" s="74">
        <v>0</v>
      </c>
      <c r="U97" s="73">
        <v>-131</v>
      </c>
      <c r="V97" s="74">
        <v>7.32</v>
      </c>
      <c r="W97">
        <v>0</v>
      </c>
      <c r="X97">
        <v>-79</v>
      </c>
      <c r="Y97">
        <v>0</v>
      </c>
      <c r="Z97">
        <v>0</v>
      </c>
      <c r="AA97">
        <v>7.32</v>
      </c>
      <c r="AB97">
        <v>-52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4.1399999999999997</v>
      </c>
      <c r="N98" s="73">
        <v>0</v>
      </c>
      <c r="O98" s="46">
        <v>-99</v>
      </c>
      <c r="P98" s="46">
        <v>-71</v>
      </c>
      <c r="Q98" s="46">
        <v>0</v>
      </c>
      <c r="R98" s="46">
        <v>0</v>
      </c>
      <c r="S98" s="74">
        <v>0</v>
      </c>
      <c r="U98" s="73">
        <v>-170</v>
      </c>
      <c r="V98" s="74">
        <v>4.1399999999999997</v>
      </c>
      <c r="W98">
        <v>0</v>
      </c>
      <c r="X98">
        <v>-99</v>
      </c>
      <c r="Y98">
        <v>0</v>
      </c>
      <c r="Z98">
        <v>0</v>
      </c>
      <c r="AA98">
        <v>4.1399999999999997</v>
      </c>
      <c r="AB98">
        <v>-71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0.18652750000000001</v>
      </c>
      <c r="I99" s="69">
        <f t="shared" ref="I99:BQ99" si="1">SUM(I3:I98)/4000</f>
        <v>3.7824999999999998E-3</v>
      </c>
      <c r="J99" s="69">
        <f t="shared" si="1"/>
        <v>0</v>
      </c>
      <c r="K99" s="69">
        <f t="shared" si="1"/>
        <v>0.22941250000000002</v>
      </c>
      <c r="L99" s="69">
        <f t="shared" si="1"/>
        <v>2.6509999999999995E-2</v>
      </c>
      <c r="M99" s="69">
        <f t="shared" si="1"/>
        <v>9.0372499999999981E-2</v>
      </c>
      <c r="N99" s="68">
        <f t="shared" si="1"/>
        <v>0</v>
      </c>
      <c r="O99" s="69">
        <f t="shared" si="1"/>
        <v>-0.67859999999999998</v>
      </c>
      <c r="P99" s="69">
        <f t="shared" si="1"/>
        <v>-2.5637999999999996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-3.2423999999999995</v>
      </c>
      <c r="V99" s="70">
        <f t="shared" si="1"/>
        <v>0.53660500000000033</v>
      </c>
      <c r="W99">
        <f t="shared" si="1"/>
        <v>0.18652750000000001</v>
      </c>
      <c r="X99">
        <f t="shared" si="1"/>
        <v>-0.67481749999999996</v>
      </c>
      <c r="Y99">
        <f t="shared" si="1"/>
        <v>2.6509999999999995E-2</v>
      </c>
      <c r="Z99">
        <f t="shared" si="1"/>
        <v>0.22941250000000002</v>
      </c>
      <c r="AA99">
        <f t="shared" si="1"/>
        <v>9.0372499999999981E-2</v>
      </c>
      <c r="AB99">
        <f t="shared" si="1"/>
        <v>-2.5637999999999996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146</v>
      </c>
      <c r="X1" t="s">
        <v>531</v>
      </c>
      <c r="Y1" t="s">
        <v>533</v>
      </c>
      <c r="Z1" t="s">
        <v>535</v>
      </c>
      <c r="AA1" t="s">
        <v>146</v>
      </c>
      <c r="AB1" t="s">
        <v>539</v>
      </c>
      <c r="AC1" t="s">
        <v>145</v>
      </c>
      <c r="AD1" t="s">
        <v>146</v>
      </c>
      <c r="AE1" t="s">
        <v>146</v>
      </c>
      <c r="AF1" t="s">
        <v>145</v>
      </c>
      <c r="AG1" t="s">
        <v>548</v>
      </c>
      <c r="AH1" t="s">
        <v>550</v>
      </c>
      <c r="AI1" t="s">
        <v>552</v>
      </c>
      <c r="AJ1" t="s">
        <v>554</v>
      </c>
      <c r="AK1" t="s">
        <v>556</v>
      </c>
      <c r="AL1" t="s">
        <v>558</v>
      </c>
      <c r="AM1" t="s">
        <v>145</v>
      </c>
      <c r="AN1" t="s">
        <v>561</v>
      </c>
      <c r="AO1" t="s">
        <v>145</v>
      </c>
      <c r="AP1" t="s">
        <v>564</v>
      </c>
      <c r="AQ1" t="s">
        <v>146</v>
      </c>
      <c r="AR1" t="s">
        <v>568</v>
      </c>
      <c r="AS1" t="s">
        <v>568</v>
      </c>
      <c r="AT1" t="s">
        <v>146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45287</v>
      </c>
      <c r="W2" s="28" t="s">
        <v>529</v>
      </c>
      <c r="X2" t="s">
        <v>369</v>
      </c>
      <c r="Y2" t="s">
        <v>369</v>
      </c>
      <c r="Z2" t="s">
        <v>149</v>
      </c>
      <c r="AA2" t="s">
        <v>537</v>
      </c>
      <c r="AB2" t="s">
        <v>358</v>
      </c>
      <c r="AC2" t="s">
        <v>541</v>
      </c>
      <c r="AD2" t="s">
        <v>543</v>
      </c>
      <c r="AE2" t="s">
        <v>545</v>
      </c>
      <c r="AF2" t="s">
        <v>541</v>
      </c>
      <c r="AG2" t="s">
        <v>369</v>
      </c>
      <c r="AH2" t="s">
        <v>148</v>
      </c>
      <c r="AI2" t="s">
        <v>148</v>
      </c>
      <c r="AJ2" t="s">
        <v>145</v>
      </c>
      <c r="AK2" t="s">
        <v>145</v>
      </c>
      <c r="AL2" t="s">
        <v>148</v>
      </c>
      <c r="AM2" t="s">
        <v>529</v>
      </c>
      <c r="AN2" t="s">
        <v>148</v>
      </c>
      <c r="AO2" t="s">
        <v>529</v>
      </c>
      <c r="AP2" t="s">
        <v>145</v>
      </c>
      <c r="AQ2" t="s">
        <v>566</v>
      </c>
      <c r="AR2" t="s">
        <v>148</v>
      </c>
      <c r="AS2" t="s">
        <v>148</v>
      </c>
      <c r="AT2" t="s">
        <v>571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193.05</v>
      </c>
      <c r="I3" s="53">
        <v>0</v>
      </c>
      <c r="J3" s="53">
        <v>1.83</v>
      </c>
      <c r="K3" s="53">
        <v>39.980000000000004</v>
      </c>
      <c r="L3" s="53">
        <v>5.78</v>
      </c>
      <c r="M3" s="72">
        <v>0</v>
      </c>
      <c r="N3" s="71">
        <v>272.73</v>
      </c>
      <c r="O3" s="53">
        <v>316.11</v>
      </c>
      <c r="P3" s="53">
        <v>0</v>
      </c>
      <c r="Q3" s="53">
        <v>0</v>
      </c>
      <c r="R3" s="53">
        <v>0</v>
      </c>
      <c r="S3" s="72">
        <v>0</v>
      </c>
      <c r="W3">
        <v>51.11</v>
      </c>
      <c r="X3">
        <v>4.82</v>
      </c>
      <c r="Y3">
        <v>0.96</v>
      </c>
      <c r="Z3">
        <v>1.83</v>
      </c>
      <c r="AA3">
        <v>0</v>
      </c>
      <c r="AB3">
        <v>0.43</v>
      </c>
      <c r="AC3">
        <v>0</v>
      </c>
      <c r="AD3">
        <v>75</v>
      </c>
      <c r="AE3">
        <v>40</v>
      </c>
      <c r="AF3">
        <v>0</v>
      </c>
      <c r="AG3">
        <v>0</v>
      </c>
      <c r="AH3">
        <v>11.56</v>
      </c>
      <c r="AI3">
        <v>8.19</v>
      </c>
      <c r="AJ3">
        <v>192.62</v>
      </c>
      <c r="AK3">
        <v>0</v>
      </c>
      <c r="AL3">
        <v>5.78</v>
      </c>
      <c r="AM3">
        <v>119.35</v>
      </c>
      <c r="AN3">
        <v>14.45</v>
      </c>
      <c r="AO3">
        <v>153.38</v>
      </c>
      <c r="AP3">
        <v>0</v>
      </c>
      <c r="AQ3">
        <v>100</v>
      </c>
      <c r="AR3">
        <v>0</v>
      </c>
      <c r="AS3">
        <v>0</v>
      </c>
      <c r="AT3">
        <v>50</v>
      </c>
    </row>
    <row r="4" spans="1:46">
      <c r="A4" t="s">
        <v>234</v>
      </c>
      <c r="B4" t="s">
        <v>226</v>
      </c>
      <c r="C4" t="s">
        <v>228</v>
      </c>
      <c r="G4" t="s">
        <v>46</v>
      </c>
      <c r="H4" s="73">
        <v>193.05</v>
      </c>
      <c r="I4" s="46">
        <v>0</v>
      </c>
      <c r="J4" s="46">
        <v>1.83</v>
      </c>
      <c r="K4" s="46">
        <v>39.980000000000004</v>
      </c>
      <c r="L4" s="46">
        <v>5.78</v>
      </c>
      <c r="M4" s="74">
        <v>0</v>
      </c>
      <c r="N4" s="73">
        <v>272.73</v>
      </c>
      <c r="O4" s="46">
        <v>316.11</v>
      </c>
      <c r="P4" s="46">
        <v>0</v>
      </c>
      <c r="Q4" s="46">
        <v>0</v>
      </c>
      <c r="R4" s="46">
        <v>0</v>
      </c>
      <c r="S4" s="74">
        <v>0</v>
      </c>
      <c r="W4">
        <v>51.11</v>
      </c>
      <c r="X4">
        <v>4.82</v>
      </c>
      <c r="Y4">
        <v>0.96</v>
      </c>
      <c r="Z4">
        <v>1.83</v>
      </c>
      <c r="AA4">
        <v>0</v>
      </c>
      <c r="AB4">
        <v>0.43</v>
      </c>
      <c r="AC4">
        <v>0</v>
      </c>
      <c r="AD4">
        <v>75</v>
      </c>
      <c r="AE4">
        <v>40</v>
      </c>
      <c r="AF4">
        <v>0</v>
      </c>
      <c r="AG4">
        <v>0</v>
      </c>
      <c r="AH4">
        <v>11.56</v>
      </c>
      <c r="AI4">
        <v>8.19</v>
      </c>
      <c r="AJ4">
        <v>192.62</v>
      </c>
      <c r="AK4">
        <v>0</v>
      </c>
      <c r="AL4">
        <v>5.78</v>
      </c>
      <c r="AM4">
        <v>119.35</v>
      </c>
      <c r="AN4">
        <v>14.45</v>
      </c>
      <c r="AO4">
        <v>153.38</v>
      </c>
      <c r="AP4">
        <v>0</v>
      </c>
      <c r="AQ4">
        <v>100</v>
      </c>
      <c r="AR4">
        <v>0</v>
      </c>
      <c r="AS4">
        <v>0</v>
      </c>
      <c r="AT4">
        <v>50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3">
        <v>193.05</v>
      </c>
      <c r="I5" s="46">
        <v>0</v>
      </c>
      <c r="J5" s="46">
        <v>1.83</v>
      </c>
      <c r="K5" s="46">
        <v>39.980000000000004</v>
      </c>
      <c r="L5" s="46">
        <v>5.78</v>
      </c>
      <c r="M5" s="74">
        <v>0</v>
      </c>
      <c r="N5" s="73">
        <v>272.73</v>
      </c>
      <c r="O5" s="46">
        <v>316.11</v>
      </c>
      <c r="P5" s="46">
        <v>0</v>
      </c>
      <c r="Q5" s="46">
        <v>0</v>
      </c>
      <c r="R5" s="46">
        <v>0</v>
      </c>
      <c r="S5" s="74">
        <v>0</v>
      </c>
      <c r="W5">
        <v>51.11</v>
      </c>
      <c r="X5">
        <v>4.82</v>
      </c>
      <c r="Y5">
        <v>0.96</v>
      </c>
      <c r="Z5">
        <v>1.83</v>
      </c>
      <c r="AA5">
        <v>0</v>
      </c>
      <c r="AB5">
        <v>0.43</v>
      </c>
      <c r="AC5">
        <v>0</v>
      </c>
      <c r="AD5">
        <v>75</v>
      </c>
      <c r="AE5">
        <v>40</v>
      </c>
      <c r="AF5">
        <v>0</v>
      </c>
      <c r="AG5">
        <v>0</v>
      </c>
      <c r="AH5">
        <v>11.56</v>
      </c>
      <c r="AI5">
        <v>8.19</v>
      </c>
      <c r="AJ5">
        <v>192.62</v>
      </c>
      <c r="AK5">
        <v>0</v>
      </c>
      <c r="AL5">
        <v>5.78</v>
      </c>
      <c r="AM5">
        <v>119.35</v>
      </c>
      <c r="AN5">
        <v>14.45</v>
      </c>
      <c r="AO5">
        <v>153.38</v>
      </c>
      <c r="AP5">
        <v>0</v>
      </c>
      <c r="AQ5">
        <v>100</v>
      </c>
      <c r="AR5">
        <v>0</v>
      </c>
      <c r="AS5">
        <v>0</v>
      </c>
      <c r="AT5">
        <v>50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3">
        <v>193.05</v>
      </c>
      <c r="I6" s="46">
        <v>0</v>
      </c>
      <c r="J6" s="46">
        <v>1.83</v>
      </c>
      <c r="K6" s="46">
        <v>39.980000000000004</v>
      </c>
      <c r="L6" s="46">
        <v>5.78</v>
      </c>
      <c r="M6" s="74">
        <v>0</v>
      </c>
      <c r="N6" s="73">
        <v>272.73</v>
      </c>
      <c r="O6" s="46">
        <v>316.11</v>
      </c>
      <c r="P6" s="46">
        <v>0</v>
      </c>
      <c r="Q6" s="46">
        <v>0</v>
      </c>
      <c r="R6" s="46">
        <v>0</v>
      </c>
      <c r="S6" s="74">
        <v>0</v>
      </c>
      <c r="W6">
        <v>51.11</v>
      </c>
      <c r="X6">
        <v>4.82</v>
      </c>
      <c r="Y6">
        <v>0.96</v>
      </c>
      <c r="Z6">
        <v>1.83</v>
      </c>
      <c r="AA6">
        <v>0</v>
      </c>
      <c r="AB6">
        <v>0.43</v>
      </c>
      <c r="AC6">
        <v>0</v>
      </c>
      <c r="AD6">
        <v>75</v>
      </c>
      <c r="AE6">
        <v>40</v>
      </c>
      <c r="AF6">
        <v>0</v>
      </c>
      <c r="AG6">
        <v>0</v>
      </c>
      <c r="AH6">
        <v>11.56</v>
      </c>
      <c r="AI6">
        <v>8.19</v>
      </c>
      <c r="AJ6">
        <v>192.62</v>
      </c>
      <c r="AK6">
        <v>0</v>
      </c>
      <c r="AL6">
        <v>5.78</v>
      </c>
      <c r="AM6">
        <v>119.35</v>
      </c>
      <c r="AN6">
        <v>14.45</v>
      </c>
      <c r="AO6">
        <v>153.38</v>
      </c>
      <c r="AP6">
        <v>0</v>
      </c>
      <c r="AQ6">
        <v>100</v>
      </c>
      <c r="AR6">
        <v>0</v>
      </c>
      <c r="AS6">
        <v>0</v>
      </c>
      <c r="AT6">
        <v>50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3">
        <v>193.01</v>
      </c>
      <c r="I7" s="46">
        <v>0</v>
      </c>
      <c r="J7" s="46">
        <v>1.83</v>
      </c>
      <c r="K7" s="46">
        <v>39.980000000000004</v>
      </c>
      <c r="L7" s="46">
        <v>5.78</v>
      </c>
      <c r="M7" s="74">
        <v>0</v>
      </c>
      <c r="N7" s="73">
        <v>272.73</v>
      </c>
      <c r="O7" s="46">
        <v>316.11</v>
      </c>
      <c r="P7" s="46">
        <v>0</v>
      </c>
      <c r="Q7" s="46">
        <v>0</v>
      </c>
      <c r="R7" s="46">
        <v>0</v>
      </c>
      <c r="S7" s="74">
        <v>0</v>
      </c>
      <c r="W7">
        <v>51.11</v>
      </c>
      <c r="X7">
        <v>4.82</v>
      </c>
      <c r="Y7">
        <v>0.96</v>
      </c>
      <c r="Z7">
        <v>1.83</v>
      </c>
      <c r="AA7">
        <v>0</v>
      </c>
      <c r="AB7">
        <v>0.39</v>
      </c>
      <c r="AC7">
        <v>0</v>
      </c>
      <c r="AD7">
        <v>75</v>
      </c>
      <c r="AE7">
        <v>40</v>
      </c>
      <c r="AF7">
        <v>0</v>
      </c>
      <c r="AG7">
        <v>0</v>
      </c>
      <c r="AH7">
        <v>11.56</v>
      </c>
      <c r="AI7">
        <v>8.19</v>
      </c>
      <c r="AJ7">
        <v>192.62</v>
      </c>
      <c r="AK7">
        <v>0</v>
      </c>
      <c r="AL7">
        <v>5.78</v>
      </c>
      <c r="AM7">
        <v>119.35</v>
      </c>
      <c r="AN7">
        <v>14.45</v>
      </c>
      <c r="AO7">
        <v>153.38</v>
      </c>
      <c r="AP7">
        <v>0</v>
      </c>
      <c r="AQ7">
        <v>100</v>
      </c>
      <c r="AR7">
        <v>0</v>
      </c>
      <c r="AS7">
        <v>0</v>
      </c>
      <c r="AT7">
        <v>50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3">
        <v>193.01</v>
      </c>
      <c r="I8" s="46">
        <v>0</v>
      </c>
      <c r="J8" s="46">
        <v>1.83</v>
      </c>
      <c r="K8" s="46">
        <v>39.980000000000004</v>
      </c>
      <c r="L8" s="46">
        <v>5.78</v>
      </c>
      <c r="M8" s="74">
        <v>0</v>
      </c>
      <c r="N8" s="73">
        <v>272.73</v>
      </c>
      <c r="O8" s="46">
        <v>316.11</v>
      </c>
      <c r="P8" s="46">
        <v>0</v>
      </c>
      <c r="Q8" s="46">
        <v>0</v>
      </c>
      <c r="R8" s="46">
        <v>0</v>
      </c>
      <c r="S8" s="74">
        <v>0</v>
      </c>
      <c r="W8">
        <v>51.11</v>
      </c>
      <c r="X8">
        <v>4.82</v>
      </c>
      <c r="Y8">
        <v>0.96</v>
      </c>
      <c r="Z8">
        <v>1.83</v>
      </c>
      <c r="AA8">
        <v>0</v>
      </c>
      <c r="AB8">
        <v>0.39</v>
      </c>
      <c r="AC8">
        <v>0</v>
      </c>
      <c r="AD8">
        <v>75</v>
      </c>
      <c r="AE8">
        <v>40</v>
      </c>
      <c r="AF8">
        <v>0</v>
      </c>
      <c r="AG8">
        <v>0</v>
      </c>
      <c r="AH8">
        <v>11.56</v>
      </c>
      <c r="AI8">
        <v>8.19</v>
      </c>
      <c r="AJ8">
        <v>192.62</v>
      </c>
      <c r="AK8">
        <v>0</v>
      </c>
      <c r="AL8">
        <v>5.78</v>
      </c>
      <c r="AM8">
        <v>119.35</v>
      </c>
      <c r="AN8">
        <v>14.45</v>
      </c>
      <c r="AO8">
        <v>153.38</v>
      </c>
      <c r="AP8">
        <v>0</v>
      </c>
      <c r="AQ8">
        <v>100</v>
      </c>
      <c r="AR8">
        <v>0</v>
      </c>
      <c r="AS8">
        <v>0</v>
      </c>
      <c r="AT8">
        <v>50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3">
        <v>193.01</v>
      </c>
      <c r="I9" s="46">
        <v>0</v>
      </c>
      <c r="J9" s="46">
        <v>1.83</v>
      </c>
      <c r="K9" s="46">
        <v>39.980000000000004</v>
      </c>
      <c r="L9" s="46">
        <v>5.78</v>
      </c>
      <c r="M9" s="74">
        <v>0</v>
      </c>
      <c r="N9" s="73">
        <v>272.73</v>
      </c>
      <c r="O9" s="46">
        <v>316.11</v>
      </c>
      <c r="P9" s="46">
        <v>0</v>
      </c>
      <c r="Q9" s="46">
        <v>0</v>
      </c>
      <c r="R9" s="46">
        <v>0</v>
      </c>
      <c r="S9" s="74">
        <v>0</v>
      </c>
      <c r="W9">
        <v>51.11</v>
      </c>
      <c r="X9">
        <v>4.82</v>
      </c>
      <c r="Y9">
        <v>0.96</v>
      </c>
      <c r="Z9">
        <v>1.83</v>
      </c>
      <c r="AA9">
        <v>0</v>
      </c>
      <c r="AB9">
        <v>0.39</v>
      </c>
      <c r="AC9">
        <v>0</v>
      </c>
      <c r="AD9">
        <v>75</v>
      </c>
      <c r="AE9">
        <v>40</v>
      </c>
      <c r="AF9">
        <v>0</v>
      </c>
      <c r="AG9">
        <v>0</v>
      </c>
      <c r="AH9">
        <v>11.56</v>
      </c>
      <c r="AI9">
        <v>8.19</v>
      </c>
      <c r="AJ9">
        <v>192.62</v>
      </c>
      <c r="AK9">
        <v>0</v>
      </c>
      <c r="AL9">
        <v>5.78</v>
      </c>
      <c r="AM9">
        <v>119.35</v>
      </c>
      <c r="AN9">
        <v>14.45</v>
      </c>
      <c r="AO9">
        <v>153.38</v>
      </c>
      <c r="AP9">
        <v>0</v>
      </c>
      <c r="AQ9">
        <v>100</v>
      </c>
      <c r="AR9">
        <v>0</v>
      </c>
      <c r="AS9">
        <v>0</v>
      </c>
      <c r="AT9">
        <v>50</v>
      </c>
    </row>
    <row r="10" spans="1:46">
      <c r="A10" t="s">
        <v>260</v>
      </c>
      <c r="C10" t="s">
        <v>233</v>
      </c>
      <c r="G10" t="s">
        <v>52</v>
      </c>
      <c r="H10" s="73">
        <v>193.01</v>
      </c>
      <c r="I10" s="46">
        <v>0</v>
      </c>
      <c r="J10" s="46">
        <v>1.83</v>
      </c>
      <c r="K10" s="46">
        <v>39.980000000000004</v>
      </c>
      <c r="L10" s="46">
        <v>5.78</v>
      </c>
      <c r="M10" s="74">
        <v>0</v>
      </c>
      <c r="N10" s="73">
        <v>272.73</v>
      </c>
      <c r="O10" s="46">
        <v>316.11</v>
      </c>
      <c r="P10" s="46">
        <v>0</v>
      </c>
      <c r="Q10" s="46">
        <v>0</v>
      </c>
      <c r="R10" s="46">
        <v>0</v>
      </c>
      <c r="S10" s="74">
        <v>0</v>
      </c>
      <c r="W10">
        <v>51.11</v>
      </c>
      <c r="X10">
        <v>4.82</v>
      </c>
      <c r="Y10">
        <v>0.96</v>
      </c>
      <c r="Z10">
        <v>1.83</v>
      </c>
      <c r="AA10">
        <v>0</v>
      </c>
      <c r="AB10">
        <v>0.39</v>
      </c>
      <c r="AC10">
        <v>0</v>
      </c>
      <c r="AD10">
        <v>75</v>
      </c>
      <c r="AE10">
        <v>40</v>
      </c>
      <c r="AF10">
        <v>0</v>
      </c>
      <c r="AG10">
        <v>0</v>
      </c>
      <c r="AH10">
        <v>11.56</v>
      </c>
      <c r="AI10">
        <v>8.19</v>
      </c>
      <c r="AJ10">
        <v>192.62</v>
      </c>
      <c r="AK10">
        <v>0</v>
      </c>
      <c r="AL10">
        <v>5.78</v>
      </c>
      <c r="AM10">
        <v>119.35</v>
      </c>
      <c r="AN10">
        <v>14.45</v>
      </c>
      <c r="AO10">
        <v>153.38</v>
      </c>
      <c r="AP10">
        <v>0</v>
      </c>
      <c r="AQ10">
        <v>100</v>
      </c>
      <c r="AR10">
        <v>0</v>
      </c>
      <c r="AS10">
        <v>0</v>
      </c>
      <c r="AT10">
        <v>50</v>
      </c>
    </row>
    <row r="11" spans="1:46">
      <c r="A11" t="s">
        <v>240</v>
      </c>
      <c r="C11" t="s">
        <v>316</v>
      </c>
      <c r="G11" t="s">
        <v>53</v>
      </c>
      <c r="H11" s="73">
        <v>192.96</v>
      </c>
      <c r="I11" s="46">
        <v>0</v>
      </c>
      <c r="J11" s="46">
        <v>1.83</v>
      </c>
      <c r="K11" s="46">
        <v>39.980000000000004</v>
      </c>
      <c r="L11" s="46">
        <v>5.78</v>
      </c>
      <c r="M11" s="74">
        <v>0</v>
      </c>
      <c r="N11" s="73">
        <v>272.73</v>
      </c>
      <c r="O11" s="46">
        <v>316.11</v>
      </c>
      <c r="P11" s="46">
        <v>0</v>
      </c>
      <c r="Q11" s="46">
        <v>0</v>
      </c>
      <c r="R11" s="46">
        <v>0</v>
      </c>
      <c r="S11" s="74">
        <v>0</v>
      </c>
      <c r="W11">
        <v>51.11</v>
      </c>
      <c r="X11">
        <v>4.82</v>
      </c>
      <c r="Y11">
        <v>0.96</v>
      </c>
      <c r="Z11">
        <v>1.83</v>
      </c>
      <c r="AA11">
        <v>0</v>
      </c>
      <c r="AB11">
        <v>0.34</v>
      </c>
      <c r="AC11">
        <v>0</v>
      </c>
      <c r="AD11">
        <v>75</v>
      </c>
      <c r="AE11">
        <v>40</v>
      </c>
      <c r="AF11">
        <v>0</v>
      </c>
      <c r="AG11">
        <v>0</v>
      </c>
      <c r="AH11">
        <v>11.56</v>
      </c>
      <c r="AI11">
        <v>8.19</v>
      </c>
      <c r="AJ11">
        <v>192.62</v>
      </c>
      <c r="AK11">
        <v>0</v>
      </c>
      <c r="AL11">
        <v>5.78</v>
      </c>
      <c r="AM11">
        <v>119.35</v>
      </c>
      <c r="AN11">
        <v>14.45</v>
      </c>
      <c r="AO11">
        <v>153.38</v>
      </c>
      <c r="AP11">
        <v>0</v>
      </c>
      <c r="AQ11">
        <v>100</v>
      </c>
      <c r="AR11">
        <v>0</v>
      </c>
      <c r="AS11">
        <v>0</v>
      </c>
      <c r="AT11">
        <v>50</v>
      </c>
    </row>
    <row r="12" spans="1:46">
      <c r="A12" t="s">
        <v>241</v>
      </c>
      <c r="C12" t="s">
        <v>336</v>
      </c>
      <c r="G12" t="s">
        <v>54</v>
      </c>
      <c r="H12" s="73">
        <v>192.96</v>
      </c>
      <c r="I12" s="46">
        <v>0</v>
      </c>
      <c r="J12" s="46">
        <v>1.83</v>
      </c>
      <c r="K12" s="46">
        <v>39.980000000000004</v>
      </c>
      <c r="L12" s="46">
        <v>5.78</v>
      </c>
      <c r="M12" s="74">
        <v>0</v>
      </c>
      <c r="N12" s="73">
        <v>272.73</v>
      </c>
      <c r="O12" s="46">
        <v>316.11</v>
      </c>
      <c r="P12" s="46">
        <v>0</v>
      </c>
      <c r="Q12" s="46">
        <v>0</v>
      </c>
      <c r="R12" s="46">
        <v>0</v>
      </c>
      <c r="S12" s="74">
        <v>0</v>
      </c>
      <c r="W12">
        <v>51.11</v>
      </c>
      <c r="X12">
        <v>4.82</v>
      </c>
      <c r="Y12">
        <v>0.96</v>
      </c>
      <c r="Z12">
        <v>1.83</v>
      </c>
      <c r="AA12">
        <v>0</v>
      </c>
      <c r="AB12">
        <v>0.34</v>
      </c>
      <c r="AC12">
        <v>0</v>
      </c>
      <c r="AD12">
        <v>75</v>
      </c>
      <c r="AE12">
        <v>40</v>
      </c>
      <c r="AF12">
        <v>0</v>
      </c>
      <c r="AG12">
        <v>0</v>
      </c>
      <c r="AH12">
        <v>11.56</v>
      </c>
      <c r="AI12">
        <v>8.19</v>
      </c>
      <c r="AJ12">
        <v>192.62</v>
      </c>
      <c r="AK12">
        <v>0</v>
      </c>
      <c r="AL12">
        <v>5.78</v>
      </c>
      <c r="AM12">
        <v>119.35</v>
      </c>
      <c r="AN12">
        <v>14.45</v>
      </c>
      <c r="AO12">
        <v>153.38</v>
      </c>
      <c r="AP12">
        <v>0</v>
      </c>
      <c r="AQ12">
        <v>100</v>
      </c>
      <c r="AR12">
        <v>0</v>
      </c>
      <c r="AS12">
        <v>0</v>
      </c>
      <c r="AT12">
        <v>50</v>
      </c>
    </row>
    <row r="13" spans="1:46">
      <c r="A13" t="s">
        <v>242</v>
      </c>
      <c r="G13" t="s">
        <v>55</v>
      </c>
      <c r="H13" s="73">
        <v>192.96</v>
      </c>
      <c r="I13" s="46">
        <v>0</v>
      </c>
      <c r="J13" s="46">
        <v>1.83</v>
      </c>
      <c r="K13" s="46">
        <v>39.980000000000004</v>
      </c>
      <c r="L13" s="46">
        <v>5.78</v>
      </c>
      <c r="M13" s="74">
        <v>0</v>
      </c>
      <c r="N13" s="73">
        <v>272.73</v>
      </c>
      <c r="O13" s="46">
        <v>316.11</v>
      </c>
      <c r="P13" s="46">
        <v>0</v>
      </c>
      <c r="Q13" s="46">
        <v>0</v>
      </c>
      <c r="R13" s="46">
        <v>0</v>
      </c>
      <c r="S13" s="74">
        <v>0</v>
      </c>
      <c r="W13">
        <v>51.11</v>
      </c>
      <c r="X13">
        <v>4.82</v>
      </c>
      <c r="Y13">
        <v>0.96</v>
      </c>
      <c r="Z13">
        <v>1.83</v>
      </c>
      <c r="AA13">
        <v>0</v>
      </c>
      <c r="AB13">
        <v>0.34</v>
      </c>
      <c r="AC13">
        <v>0</v>
      </c>
      <c r="AD13">
        <v>75</v>
      </c>
      <c r="AE13">
        <v>40</v>
      </c>
      <c r="AF13">
        <v>0</v>
      </c>
      <c r="AG13">
        <v>0</v>
      </c>
      <c r="AH13">
        <v>11.56</v>
      </c>
      <c r="AI13">
        <v>8.19</v>
      </c>
      <c r="AJ13">
        <v>192.62</v>
      </c>
      <c r="AK13">
        <v>0</v>
      </c>
      <c r="AL13">
        <v>5.78</v>
      </c>
      <c r="AM13">
        <v>119.35</v>
      </c>
      <c r="AN13">
        <v>14.45</v>
      </c>
      <c r="AO13">
        <v>153.38</v>
      </c>
      <c r="AP13">
        <v>0</v>
      </c>
      <c r="AQ13">
        <v>100</v>
      </c>
      <c r="AR13">
        <v>0</v>
      </c>
      <c r="AS13">
        <v>0</v>
      </c>
      <c r="AT13">
        <v>50</v>
      </c>
    </row>
    <row r="14" spans="1:46">
      <c r="A14" t="s">
        <v>243</v>
      </c>
      <c r="G14" t="s">
        <v>56</v>
      </c>
      <c r="H14" s="73">
        <v>192.96</v>
      </c>
      <c r="I14" s="46">
        <v>0</v>
      </c>
      <c r="J14" s="46">
        <v>1.83</v>
      </c>
      <c r="K14" s="46">
        <v>39.980000000000004</v>
      </c>
      <c r="L14" s="46">
        <v>5.78</v>
      </c>
      <c r="M14" s="74">
        <v>0</v>
      </c>
      <c r="N14" s="73">
        <v>272.73</v>
      </c>
      <c r="O14" s="46">
        <v>316.11</v>
      </c>
      <c r="P14" s="46">
        <v>0</v>
      </c>
      <c r="Q14" s="46">
        <v>0</v>
      </c>
      <c r="R14" s="46">
        <v>0</v>
      </c>
      <c r="S14" s="74">
        <v>0</v>
      </c>
      <c r="W14">
        <v>51.11</v>
      </c>
      <c r="X14">
        <v>4.82</v>
      </c>
      <c r="Y14">
        <v>0.96</v>
      </c>
      <c r="Z14">
        <v>1.83</v>
      </c>
      <c r="AA14">
        <v>0</v>
      </c>
      <c r="AB14">
        <v>0.34</v>
      </c>
      <c r="AC14">
        <v>0</v>
      </c>
      <c r="AD14">
        <v>75</v>
      </c>
      <c r="AE14">
        <v>40</v>
      </c>
      <c r="AF14">
        <v>0</v>
      </c>
      <c r="AG14">
        <v>0</v>
      </c>
      <c r="AH14">
        <v>11.56</v>
      </c>
      <c r="AI14">
        <v>8.19</v>
      </c>
      <c r="AJ14">
        <v>192.62</v>
      </c>
      <c r="AK14">
        <v>0</v>
      </c>
      <c r="AL14">
        <v>5.78</v>
      </c>
      <c r="AM14">
        <v>119.35</v>
      </c>
      <c r="AN14">
        <v>14.45</v>
      </c>
      <c r="AO14">
        <v>153.38</v>
      </c>
      <c r="AP14">
        <v>0</v>
      </c>
      <c r="AQ14">
        <v>100</v>
      </c>
      <c r="AR14">
        <v>0</v>
      </c>
      <c r="AS14">
        <v>0</v>
      </c>
      <c r="AT14">
        <v>50</v>
      </c>
    </row>
    <row r="15" spans="1:46">
      <c r="A15" t="s">
        <v>244</v>
      </c>
      <c r="G15" t="s">
        <v>57</v>
      </c>
      <c r="H15" s="73">
        <v>192.96</v>
      </c>
      <c r="I15" s="46">
        <v>0</v>
      </c>
      <c r="J15" s="46">
        <v>1.83</v>
      </c>
      <c r="K15" s="46">
        <v>39.980000000000004</v>
      </c>
      <c r="L15" s="46">
        <v>5.78</v>
      </c>
      <c r="M15" s="74">
        <v>0</v>
      </c>
      <c r="N15" s="73">
        <v>272.73</v>
      </c>
      <c r="O15" s="46">
        <v>316.11</v>
      </c>
      <c r="P15" s="46">
        <v>0</v>
      </c>
      <c r="Q15" s="46">
        <v>0</v>
      </c>
      <c r="R15" s="46">
        <v>0</v>
      </c>
      <c r="S15" s="74">
        <v>0</v>
      </c>
      <c r="W15">
        <v>51.11</v>
      </c>
      <c r="X15">
        <v>4.82</v>
      </c>
      <c r="Y15">
        <v>0.96</v>
      </c>
      <c r="Z15">
        <v>1.83</v>
      </c>
      <c r="AA15">
        <v>0</v>
      </c>
      <c r="AB15">
        <v>0.34</v>
      </c>
      <c r="AC15">
        <v>0</v>
      </c>
      <c r="AD15">
        <v>75</v>
      </c>
      <c r="AE15">
        <v>40</v>
      </c>
      <c r="AF15">
        <v>0</v>
      </c>
      <c r="AG15">
        <v>0</v>
      </c>
      <c r="AH15">
        <v>11.56</v>
      </c>
      <c r="AI15">
        <v>8.19</v>
      </c>
      <c r="AJ15">
        <v>192.62</v>
      </c>
      <c r="AK15">
        <v>0</v>
      </c>
      <c r="AL15">
        <v>5.78</v>
      </c>
      <c r="AM15">
        <v>119.35</v>
      </c>
      <c r="AN15">
        <v>14.45</v>
      </c>
      <c r="AO15">
        <v>153.38</v>
      </c>
      <c r="AP15">
        <v>0</v>
      </c>
      <c r="AQ15">
        <v>100</v>
      </c>
      <c r="AR15">
        <v>0</v>
      </c>
      <c r="AS15">
        <v>0</v>
      </c>
      <c r="AT15">
        <v>50</v>
      </c>
    </row>
    <row r="16" spans="1:46">
      <c r="A16" t="s">
        <v>245</v>
      </c>
      <c r="G16" t="s">
        <v>58</v>
      </c>
      <c r="H16" s="73">
        <v>192.96</v>
      </c>
      <c r="I16" s="46">
        <v>0</v>
      </c>
      <c r="J16" s="46">
        <v>1.83</v>
      </c>
      <c r="K16" s="46">
        <v>39.980000000000004</v>
      </c>
      <c r="L16" s="46">
        <v>5.78</v>
      </c>
      <c r="M16" s="74">
        <v>0</v>
      </c>
      <c r="N16" s="73">
        <v>272.73</v>
      </c>
      <c r="O16" s="46">
        <v>316.11</v>
      </c>
      <c r="P16" s="46">
        <v>0</v>
      </c>
      <c r="Q16" s="46">
        <v>0</v>
      </c>
      <c r="R16" s="46">
        <v>0</v>
      </c>
      <c r="S16" s="74">
        <v>0</v>
      </c>
      <c r="W16">
        <v>51.11</v>
      </c>
      <c r="X16">
        <v>4.82</v>
      </c>
      <c r="Y16">
        <v>0.96</v>
      </c>
      <c r="Z16">
        <v>1.83</v>
      </c>
      <c r="AA16">
        <v>0</v>
      </c>
      <c r="AB16">
        <v>0.34</v>
      </c>
      <c r="AC16">
        <v>0</v>
      </c>
      <c r="AD16">
        <v>75</v>
      </c>
      <c r="AE16">
        <v>40</v>
      </c>
      <c r="AF16">
        <v>0</v>
      </c>
      <c r="AG16">
        <v>0</v>
      </c>
      <c r="AH16">
        <v>11.56</v>
      </c>
      <c r="AI16">
        <v>8.19</v>
      </c>
      <c r="AJ16">
        <v>192.62</v>
      </c>
      <c r="AK16">
        <v>0</v>
      </c>
      <c r="AL16">
        <v>5.78</v>
      </c>
      <c r="AM16">
        <v>119.35</v>
      </c>
      <c r="AN16">
        <v>14.45</v>
      </c>
      <c r="AO16">
        <v>153.38</v>
      </c>
      <c r="AP16">
        <v>0</v>
      </c>
      <c r="AQ16">
        <v>100</v>
      </c>
      <c r="AR16">
        <v>0</v>
      </c>
      <c r="AS16">
        <v>0</v>
      </c>
      <c r="AT16">
        <v>50</v>
      </c>
    </row>
    <row r="17" spans="1:46">
      <c r="A17" t="s">
        <v>246</v>
      </c>
      <c r="G17" t="s">
        <v>59</v>
      </c>
      <c r="H17" s="73">
        <v>192.96</v>
      </c>
      <c r="I17" s="46">
        <v>0</v>
      </c>
      <c r="J17" s="46">
        <v>1.83</v>
      </c>
      <c r="K17" s="46">
        <v>39.980000000000004</v>
      </c>
      <c r="L17" s="46">
        <v>5.78</v>
      </c>
      <c r="M17" s="74">
        <v>0</v>
      </c>
      <c r="N17" s="73">
        <v>272.73</v>
      </c>
      <c r="O17" s="46">
        <v>316.11</v>
      </c>
      <c r="P17" s="46">
        <v>0</v>
      </c>
      <c r="Q17" s="46">
        <v>0</v>
      </c>
      <c r="R17" s="46">
        <v>0</v>
      </c>
      <c r="S17" s="74">
        <v>0</v>
      </c>
      <c r="W17">
        <v>51.11</v>
      </c>
      <c r="X17">
        <v>4.82</v>
      </c>
      <c r="Y17">
        <v>0.96</v>
      </c>
      <c r="Z17">
        <v>1.83</v>
      </c>
      <c r="AA17">
        <v>0</v>
      </c>
      <c r="AB17">
        <v>0.34</v>
      </c>
      <c r="AC17">
        <v>0</v>
      </c>
      <c r="AD17">
        <v>75</v>
      </c>
      <c r="AE17">
        <v>40</v>
      </c>
      <c r="AF17">
        <v>0</v>
      </c>
      <c r="AG17">
        <v>0</v>
      </c>
      <c r="AH17">
        <v>11.56</v>
      </c>
      <c r="AI17">
        <v>8.19</v>
      </c>
      <c r="AJ17">
        <v>192.62</v>
      </c>
      <c r="AK17">
        <v>0</v>
      </c>
      <c r="AL17">
        <v>5.78</v>
      </c>
      <c r="AM17">
        <v>119.35</v>
      </c>
      <c r="AN17">
        <v>14.45</v>
      </c>
      <c r="AO17">
        <v>153.38</v>
      </c>
      <c r="AP17">
        <v>0</v>
      </c>
      <c r="AQ17">
        <v>100</v>
      </c>
      <c r="AR17">
        <v>0</v>
      </c>
      <c r="AS17">
        <v>0</v>
      </c>
      <c r="AT17">
        <v>50</v>
      </c>
    </row>
    <row r="18" spans="1:46">
      <c r="A18" t="s">
        <v>247</v>
      </c>
      <c r="G18" t="s">
        <v>60</v>
      </c>
      <c r="H18" s="73">
        <v>192.96</v>
      </c>
      <c r="I18" s="46">
        <v>0</v>
      </c>
      <c r="J18" s="46">
        <v>1.83</v>
      </c>
      <c r="K18" s="46">
        <v>39.980000000000004</v>
      </c>
      <c r="L18" s="46">
        <v>5.78</v>
      </c>
      <c r="M18" s="74">
        <v>0</v>
      </c>
      <c r="N18" s="73">
        <v>272.73</v>
      </c>
      <c r="O18" s="46">
        <v>316.11</v>
      </c>
      <c r="P18" s="46">
        <v>0</v>
      </c>
      <c r="Q18" s="46">
        <v>0</v>
      </c>
      <c r="R18" s="46">
        <v>0</v>
      </c>
      <c r="S18" s="74">
        <v>0</v>
      </c>
      <c r="W18">
        <v>51.11</v>
      </c>
      <c r="X18">
        <v>4.82</v>
      </c>
      <c r="Y18">
        <v>0.96</v>
      </c>
      <c r="Z18">
        <v>1.83</v>
      </c>
      <c r="AA18">
        <v>0</v>
      </c>
      <c r="AB18">
        <v>0.34</v>
      </c>
      <c r="AC18">
        <v>0</v>
      </c>
      <c r="AD18">
        <v>75</v>
      </c>
      <c r="AE18">
        <v>40</v>
      </c>
      <c r="AF18">
        <v>0</v>
      </c>
      <c r="AG18">
        <v>0</v>
      </c>
      <c r="AH18">
        <v>11.56</v>
      </c>
      <c r="AI18">
        <v>8.19</v>
      </c>
      <c r="AJ18">
        <v>192.62</v>
      </c>
      <c r="AK18">
        <v>0</v>
      </c>
      <c r="AL18">
        <v>5.78</v>
      </c>
      <c r="AM18">
        <v>119.35</v>
      </c>
      <c r="AN18">
        <v>14.45</v>
      </c>
      <c r="AO18">
        <v>153.38</v>
      </c>
      <c r="AP18">
        <v>0</v>
      </c>
      <c r="AQ18">
        <v>100</v>
      </c>
      <c r="AR18">
        <v>0</v>
      </c>
      <c r="AS18">
        <v>0</v>
      </c>
      <c r="AT18">
        <v>50</v>
      </c>
    </row>
    <row r="19" spans="1:46">
      <c r="A19" t="s">
        <v>261</v>
      </c>
      <c r="G19" t="s">
        <v>61</v>
      </c>
      <c r="H19" s="73">
        <v>193.01</v>
      </c>
      <c r="I19" s="46">
        <v>0</v>
      </c>
      <c r="J19" s="46">
        <v>1.83</v>
      </c>
      <c r="K19" s="46">
        <v>39.980000000000004</v>
      </c>
      <c r="L19" s="46">
        <v>5.78</v>
      </c>
      <c r="M19" s="74">
        <v>0</v>
      </c>
      <c r="N19" s="73">
        <v>272.73</v>
      </c>
      <c r="O19" s="46">
        <v>316.11</v>
      </c>
      <c r="P19" s="46">
        <v>0</v>
      </c>
      <c r="Q19" s="46">
        <v>0</v>
      </c>
      <c r="R19" s="46">
        <v>0</v>
      </c>
      <c r="S19" s="74">
        <v>0</v>
      </c>
      <c r="W19">
        <v>51.11</v>
      </c>
      <c r="X19">
        <v>4.82</v>
      </c>
      <c r="Y19">
        <v>0.96</v>
      </c>
      <c r="Z19">
        <v>1.83</v>
      </c>
      <c r="AA19">
        <v>0</v>
      </c>
      <c r="AB19">
        <v>0.39</v>
      </c>
      <c r="AC19">
        <v>0</v>
      </c>
      <c r="AD19">
        <v>75</v>
      </c>
      <c r="AE19">
        <v>40</v>
      </c>
      <c r="AF19">
        <v>0</v>
      </c>
      <c r="AG19">
        <v>0</v>
      </c>
      <c r="AH19">
        <v>11.56</v>
      </c>
      <c r="AI19">
        <v>8.19</v>
      </c>
      <c r="AJ19">
        <v>192.62</v>
      </c>
      <c r="AK19">
        <v>0</v>
      </c>
      <c r="AL19">
        <v>5.78</v>
      </c>
      <c r="AM19">
        <v>119.35</v>
      </c>
      <c r="AN19">
        <v>14.45</v>
      </c>
      <c r="AO19">
        <v>153.38</v>
      </c>
      <c r="AP19">
        <v>0</v>
      </c>
      <c r="AQ19">
        <v>100</v>
      </c>
      <c r="AR19">
        <v>0</v>
      </c>
      <c r="AS19">
        <v>0</v>
      </c>
      <c r="AT19">
        <v>50</v>
      </c>
    </row>
    <row r="20" spans="1:46">
      <c r="A20" t="s">
        <v>262</v>
      </c>
      <c r="G20" t="s">
        <v>62</v>
      </c>
      <c r="H20" s="73">
        <v>193.01</v>
      </c>
      <c r="I20" s="46">
        <v>0</v>
      </c>
      <c r="J20" s="46">
        <v>1.83</v>
      </c>
      <c r="K20" s="46">
        <v>39.980000000000004</v>
      </c>
      <c r="L20" s="46">
        <v>5.78</v>
      </c>
      <c r="M20" s="74">
        <v>0</v>
      </c>
      <c r="N20" s="73">
        <v>272.73</v>
      </c>
      <c r="O20" s="46">
        <v>316.11</v>
      </c>
      <c r="P20" s="46">
        <v>0</v>
      </c>
      <c r="Q20" s="46">
        <v>0</v>
      </c>
      <c r="R20" s="46">
        <v>0</v>
      </c>
      <c r="S20" s="74">
        <v>0</v>
      </c>
      <c r="W20">
        <v>51.11</v>
      </c>
      <c r="X20">
        <v>4.82</v>
      </c>
      <c r="Y20">
        <v>0.96</v>
      </c>
      <c r="Z20">
        <v>1.83</v>
      </c>
      <c r="AA20">
        <v>0</v>
      </c>
      <c r="AB20">
        <v>0.39</v>
      </c>
      <c r="AC20">
        <v>0</v>
      </c>
      <c r="AD20">
        <v>75</v>
      </c>
      <c r="AE20">
        <v>40</v>
      </c>
      <c r="AF20">
        <v>0</v>
      </c>
      <c r="AG20">
        <v>0</v>
      </c>
      <c r="AH20">
        <v>11.56</v>
      </c>
      <c r="AI20">
        <v>8.19</v>
      </c>
      <c r="AJ20">
        <v>192.62</v>
      </c>
      <c r="AK20">
        <v>0</v>
      </c>
      <c r="AL20">
        <v>5.78</v>
      </c>
      <c r="AM20">
        <v>119.35</v>
      </c>
      <c r="AN20">
        <v>14.45</v>
      </c>
      <c r="AO20">
        <v>153.38</v>
      </c>
      <c r="AP20">
        <v>0</v>
      </c>
      <c r="AQ20">
        <v>100</v>
      </c>
      <c r="AR20">
        <v>0</v>
      </c>
      <c r="AS20">
        <v>0</v>
      </c>
      <c r="AT20">
        <v>50</v>
      </c>
    </row>
    <row r="21" spans="1:46">
      <c r="A21" t="s">
        <v>248</v>
      </c>
      <c r="G21" t="s">
        <v>63</v>
      </c>
      <c r="H21" s="73">
        <v>193.01</v>
      </c>
      <c r="I21" s="46">
        <v>0</v>
      </c>
      <c r="J21" s="46">
        <v>1.83</v>
      </c>
      <c r="K21" s="46">
        <v>39.980000000000004</v>
      </c>
      <c r="L21" s="46">
        <v>5.78</v>
      </c>
      <c r="M21" s="74">
        <v>0</v>
      </c>
      <c r="N21" s="73">
        <v>272.73</v>
      </c>
      <c r="O21" s="46">
        <v>316.11</v>
      </c>
      <c r="P21" s="46">
        <v>0</v>
      </c>
      <c r="Q21" s="46">
        <v>0</v>
      </c>
      <c r="R21" s="46">
        <v>0</v>
      </c>
      <c r="S21" s="74">
        <v>0</v>
      </c>
      <c r="W21">
        <v>51.11</v>
      </c>
      <c r="X21">
        <v>4.82</v>
      </c>
      <c r="Y21">
        <v>0.96</v>
      </c>
      <c r="Z21">
        <v>1.83</v>
      </c>
      <c r="AA21">
        <v>0</v>
      </c>
      <c r="AB21">
        <v>0.39</v>
      </c>
      <c r="AC21">
        <v>0</v>
      </c>
      <c r="AD21">
        <v>75</v>
      </c>
      <c r="AE21">
        <v>40</v>
      </c>
      <c r="AF21">
        <v>0</v>
      </c>
      <c r="AG21">
        <v>0</v>
      </c>
      <c r="AH21">
        <v>11.56</v>
      </c>
      <c r="AI21">
        <v>8.19</v>
      </c>
      <c r="AJ21">
        <v>192.62</v>
      </c>
      <c r="AK21">
        <v>0</v>
      </c>
      <c r="AL21">
        <v>5.78</v>
      </c>
      <c r="AM21">
        <v>119.35</v>
      </c>
      <c r="AN21">
        <v>14.45</v>
      </c>
      <c r="AO21">
        <v>153.38</v>
      </c>
      <c r="AP21">
        <v>0</v>
      </c>
      <c r="AQ21">
        <v>100</v>
      </c>
      <c r="AR21">
        <v>0</v>
      </c>
      <c r="AS21">
        <v>0</v>
      </c>
      <c r="AT21">
        <v>50</v>
      </c>
    </row>
    <row r="22" spans="1:46">
      <c r="A22" t="s">
        <v>249</v>
      </c>
      <c r="G22" t="s">
        <v>64</v>
      </c>
      <c r="H22" s="73">
        <v>193.01</v>
      </c>
      <c r="I22" s="46">
        <v>0</v>
      </c>
      <c r="J22" s="46">
        <v>1.83</v>
      </c>
      <c r="K22" s="46">
        <v>39.980000000000004</v>
      </c>
      <c r="L22" s="46">
        <v>5.78</v>
      </c>
      <c r="M22" s="74">
        <v>0</v>
      </c>
      <c r="N22" s="73">
        <v>272.73</v>
      </c>
      <c r="O22" s="46">
        <v>316.11</v>
      </c>
      <c r="P22" s="46">
        <v>0</v>
      </c>
      <c r="Q22" s="46">
        <v>0</v>
      </c>
      <c r="R22" s="46">
        <v>0</v>
      </c>
      <c r="S22" s="74">
        <v>0</v>
      </c>
      <c r="W22">
        <v>51.11</v>
      </c>
      <c r="X22">
        <v>4.82</v>
      </c>
      <c r="Y22">
        <v>0.96</v>
      </c>
      <c r="Z22">
        <v>1.83</v>
      </c>
      <c r="AA22">
        <v>0</v>
      </c>
      <c r="AB22">
        <v>0.39</v>
      </c>
      <c r="AC22">
        <v>0</v>
      </c>
      <c r="AD22">
        <v>75</v>
      </c>
      <c r="AE22">
        <v>40</v>
      </c>
      <c r="AF22">
        <v>0</v>
      </c>
      <c r="AG22">
        <v>0</v>
      </c>
      <c r="AH22">
        <v>11.56</v>
      </c>
      <c r="AI22">
        <v>8.19</v>
      </c>
      <c r="AJ22">
        <v>192.62</v>
      </c>
      <c r="AK22">
        <v>0</v>
      </c>
      <c r="AL22">
        <v>5.78</v>
      </c>
      <c r="AM22">
        <v>119.35</v>
      </c>
      <c r="AN22">
        <v>14.45</v>
      </c>
      <c r="AO22">
        <v>153.38</v>
      </c>
      <c r="AP22">
        <v>0</v>
      </c>
      <c r="AQ22">
        <v>100</v>
      </c>
      <c r="AR22">
        <v>0</v>
      </c>
      <c r="AS22">
        <v>0</v>
      </c>
      <c r="AT22">
        <v>50</v>
      </c>
    </row>
    <row r="23" spans="1:46">
      <c r="A23" t="s">
        <v>250</v>
      </c>
      <c r="G23" t="s">
        <v>65</v>
      </c>
      <c r="H23" s="73">
        <v>193.01</v>
      </c>
      <c r="I23" s="46">
        <v>0</v>
      </c>
      <c r="J23" s="46">
        <v>1.83</v>
      </c>
      <c r="K23" s="46">
        <v>39.980000000000004</v>
      </c>
      <c r="L23" s="46">
        <v>5.78</v>
      </c>
      <c r="M23" s="74">
        <v>0</v>
      </c>
      <c r="N23" s="73">
        <v>272.73</v>
      </c>
      <c r="O23" s="46">
        <v>276.11</v>
      </c>
      <c r="P23" s="46">
        <v>0</v>
      </c>
      <c r="Q23" s="46">
        <v>0</v>
      </c>
      <c r="R23" s="46">
        <v>0</v>
      </c>
      <c r="S23" s="74">
        <v>0</v>
      </c>
      <c r="W23">
        <v>51.11</v>
      </c>
      <c r="X23">
        <v>4.82</v>
      </c>
      <c r="Y23">
        <v>0.96</v>
      </c>
      <c r="Z23">
        <v>1.83</v>
      </c>
      <c r="AA23">
        <v>0</v>
      </c>
      <c r="AB23">
        <v>0.39</v>
      </c>
      <c r="AC23">
        <v>0</v>
      </c>
      <c r="AD23">
        <v>75</v>
      </c>
      <c r="AE23">
        <v>0</v>
      </c>
      <c r="AF23">
        <v>0</v>
      </c>
      <c r="AG23">
        <v>0</v>
      </c>
      <c r="AH23">
        <v>11.56</v>
      </c>
      <c r="AI23">
        <v>8.19</v>
      </c>
      <c r="AJ23">
        <v>192.62</v>
      </c>
      <c r="AK23">
        <v>0</v>
      </c>
      <c r="AL23">
        <v>5.78</v>
      </c>
      <c r="AM23">
        <v>119.35</v>
      </c>
      <c r="AN23">
        <v>14.45</v>
      </c>
      <c r="AO23">
        <v>153.38</v>
      </c>
      <c r="AP23">
        <v>0</v>
      </c>
      <c r="AQ23">
        <v>100</v>
      </c>
      <c r="AR23">
        <v>0</v>
      </c>
      <c r="AS23">
        <v>0</v>
      </c>
      <c r="AT23">
        <v>50</v>
      </c>
    </row>
    <row r="24" spans="1:46">
      <c r="A24" t="s">
        <v>251</v>
      </c>
      <c r="G24" t="s">
        <v>66</v>
      </c>
      <c r="H24" s="73">
        <v>193.01</v>
      </c>
      <c r="I24" s="46">
        <v>0</v>
      </c>
      <c r="J24" s="46">
        <v>1.83</v>
      </c>
      <c r="K24" s="46">
        <v>39.980000000000004</v>
      </c>
      <c r="L24" s="46">
        <v>5.78</v>
      </c>
      <c r="M24" s="74">
        <v>0</v>
      </c>
      <c r="N24" s="73">
        <v>272.73</v>
      </c>
      <c r="O24" s="46">
        <v>276.11</v>
      </c>
      <c r="P24" s="46">
        <v>0</v>
      </c>
      <c r="Q24" s="46">
        <v>0</v>
      </c>
      <c r="R24" s="46">
        <v>0</v>
      </c>
      <c r="S24" s="74">
        <v>0</v>
      </c>
      <c r="W24">
        <v>51.11</v>
      </c>
      <c r="X24">
        <v>4.82</v>
      </c>
      <c r="Y24">
        <v>0.96</v>
      </c>
      <c r="Z24">
        <v>1.83</v>
      </c>
      <c r="AA24">
        <v>0</v>
      </c>
      <c r="AB24">
        <v>0.39</v>
      </c>
      <c r="AC24">
        <v>0</v>
      </c>
      <c r="AD24">
        <v>75</v>
      </c>
      <c r="AE24">
        <v>0</v>
      </c>
      <c r="AF24">
        <v>0</v>
      </c>
      <c r="AG24">
        <v>0</v>
      </c>
      <c r="AH24">
        <v>11.56</v>
      </c>
      <c r="AI24">
        <v>8.19</v>
      </c>
      <c r="AJ24">
        <v>192.62</v>
      </c>
      <c r="AK24">
        <v>0</v>
      </c>
      <c r="AL24">
        <v>5.78</v>
      </c>
      <c r="AM24">
        <v>119.35</v>
      </c>
      <c r="AN24">
        <v>14.45</v>
      </c>
      <c r="AO24">
        <v>153.38</v>
      </c>
      <c r="AP24">
        <v>0</v>
      </c>
      <c r="AQ24">
        <v>100</v>
      </c>
      <c r="AR24">
        <v>0</v>
      </c>
      <c r="AS24">
        <v>0</v>
      </c>
      <c r="AT24">
        <v>50</v>
      </c>
    </row>
    <row r="25" spans="1:46">
      <c r="A25" t="s">
        <v>252</v>
      </c>
      <c r="G25" t="s">
        <v>67</v>
      </c>
      <c r="H25" s="73">
        <v>193.01</v>
      </c>
      <c r="I25" s="46">
        <v>0</v>
      </c>
      <c r="J25" s="46">
        <v>1.83</v>
      </c>
      <c r="K25" s="46">
        <v>39.980000000000004</v>
      </c>
      <c r="L25" s="46">
        <v>5.78</v>
      </c>
      <c r="M25" s="74">
        <v>0</v>
      </c>
      <c r="N25" s="73">
        <v>272.73</v>
      </c>
      <c r="O25" s="46">
        <v>276.11</v>
      </c>
      <c r="P25" s="46">
        <v>0</v>
      </c>
      <c r="Q25" s="46">
        <v>0</v>
      </c>
      <c r="R25" s="46">
        <v>0</v>
      </c>
      <c r="S25" s="74">
        <v>0</v>
      </c>
      <c r="W25">
        <v>51.11</v>
      </c>
      <c r="X25">
        <v>4.82</v>
      </c>
      <c r="Y25">
        <v>0.96</v>
      </c>
      <c r="Z25">
        <v>1.83</v>
      </c>
      <c r="AA25">
        <v>0</v>
      </c>
      <c r="AB25">
        <v>0.39</v>
      </c>
      <c r="AC25">
        <v>0</v>
      </c>
      <c r="AD25">
        <v>75</v>
      </c>
      <c r="AE25">
        <v>0</v>
      </c>
      <c r="AF25">
        <v>0</v>
      </c>
      <c r="AG25">
        <v>0</v>
      </c>
      <c r="AH25">
        <v>11.56</v>
      </c>
      <c r="AI25">
        <v>8.19</v>
      </c>
      <c r="AJ25">
        <v>192.62</v>
      </c>
      <c r="AK25">
        <v>0</v>
      </c>
      <c r="AL25">
        <v>5.78</v>
      </c>
      <c r="AM25">
        <v>119.35</v>
      </c>
      <c r="AN25">
        <v>14.45</v>
      </c>
      <c r="AO25">
        <v>153.38</v>
      </c>
      <c r="AP25">
        <v>0</v>
      </c>
      <c r="AQ25">
        <v>100</v>
      </c>
      <c r="AR25">
        <v>0</v>
      </c>
      <c r="AS25">
        <v>0</v>
      </c>
      <c r="AT25">
        <v>50</v>
      </c>
    </row>
    <row r="26" spans="1:46">
      <c r="A26" t="s">
        <v>253</v>
      </c>
      <c r="G26" t="s">
        <v>68</v>
      </c>
      <c r="H26" s="73">
        <v>193.01</v>
      </c>
      <c r="I26" s="46">
        <v>0</v>
      </c>
      <c r="J26" s="46">
        <v>1.83</v>
      </c>
      <c r="K26" s="46">
        <v>39.980000000000004</v>
      </c>
      <c r="L26" s="46">
        <v>5.78</v>
      </c>
      <c r="M26" s="74">
        <v>0</v>
      </c>
      <c r="N26" s="73">
        <v>272.73</v>
      </c>
      <c r="O26" s="46">
        <v>276.11</v>
      </c>
      <c r="P26" s="46">
        <v>0</v>
      </c>
      <c r="Q26" s="46">
        <v>0</v>
      </c>
      <c r="R26" s="46">
        <v>0</v>
      </c>
      <c r="S26" s="74">
        <v>0</v>
      </c>
      <c r="W26">
        <v>51.11</v>
      </c>
      <c r="X26">
        <v>4.82</v>
      </c>
      <c r="Y26">
        <v>0.96</v>
      </c>
      <c r="Z26">
        <v>1.83</v>
      </c>
      <c r="AA26">
        <v>0</v>
      </c>
      <c r="AB26">
        <v>0.39</v>
      </c>
      <c r="AC26">
        <v>0</v>
      </c>
      <c r="AD26">
        <v>75</v>
      </c>
      <c r="AE26">
        <v>0</v>
      </c>
      <c r="AF26">
        <v>0</v>
      </c>
      <c r="AG26">
        <v>0</v>
      </c>
      <c r="AH26">
        <v>11.56</v>
      </c>
      <c r="AI26">
        <v>8.19</v>
      </c>
      <c r="AJ26">
        <v>192.62</v>
      </c>
      <c r="AK26">
        <v>0</v>
      </c>
      <c r="AL26">
        <v>5.78</v>
      </c>
      <c r="AM26">
        <v>119.35</v>
      </c>
      <c r="AN26">
        <v>14.45</v>
      </c>
      <c r="AO26">
        <v>153.38</v>
      </c>
      <c r="AP26">
        <v>0</v>
      </c>
      <c r="AQ26">
        <v>100</v>
      </c>
      <c r="AR26">
        <v>0</v>
      </c>
      <c r="AS26">
        <v>0</v>
      </c>
      <c r="AT26">
        <v>50</v>
      </c>
    </row>
    <row r="27" spans="1:46">
      <c r="A27" t="s">
        <v>254</v>
      </c>
      <c r="G27" t="s">
        <v>69</v>
      </c>
      <c r="H27" s="73">
        <v>193.01</v>
      </c>
      <c r="I27" s="46">
        <v>0</v>
      </c>
      <c r="J27" s="46">
        <v>1.83</v>
      </c>
      <c r="K27" s="46">
        <v>39.980000000000004</v>
      </c>
      <c r="L27" s="46">
        <v>5.78</v>
      </c>
      <c r="M27" s="74">
        <v>0</v>
      </c>
      <c r="N27" s="73">
        <v>261.08999999999997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4.82</v>
      </c>
      <c r="Y27">
        <v>0.96</v>
      </c>
      <c r="Z27">
        <v>1.83</v>
      </c>
      <c r="AA27">
        <v>100</v>
      </c>
      <c r="AB27">
        <v>0.39</v>
      </c>
      <c r="AC27">
        <v>0</v>
      </c>
      <c r="AD27">
        <v>75</v>
      </c>
      <c r="AE27">
        <v>0</v>
      </c>
      <c r="AF27">
        <v>0</v>
      </c>
      <c r="AG27">
        <v>0</v>
      </c>
      <c r="AH27">
        <v>11.56</v>
      </c>
      <c r="AI27">
        <v>8.19</v>
      </c>
      <c r="AJ27">
        <v>192.62</v>
      </c>
      <c r="AK27">
        <v>0</v>
      </c>
      <c r="AL27">
        <v>5.78</v>
      </c>
      <c r="AM27">
        <v>0</v>
      </c>
      <c r="AN27">
        <v>14.45</v>
      </c>
      <c r="AO27">
        <v>261.08999999999997</v>
      </c>
      <c r="AP27">
        <v>0</v>
      </c>
      <c r="AQ27">
        <v>100</v>
      </c>
      <c r="AR27">
        <v>0</v>
      </c>
      <c r="AS27">
        <v>0</v>
      </c>
      <c r="AT27">
        <v>50</v>
      </c>
    </row>
    <row r="28" spans="1:46">
      <c r="A28" t="s">
        <v>255</v>
      </c>
      <c r="G28" t="s">
        <v>70</v>
      </c>
      <c r="H28" s="73">
        <v>193.01</v>
      </c>
      <c r="I28" s="46">
        <v>0</v>
      </c>
      <c r="J28" s="46">
        <v>1.83</v>
      </c>
      <c r="K28" s="46">
        <v>39.980000000000004</v>
      </c>
      <c r="L28" s="46">
        <v>5.78</v>
      </c>
      <c r="M28" s="74">
        <v>0</v>
      </c>
      <c r="N28" s="73">
        <v>261.08999999999997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4.82</v>
      </c>
      <c r="Y28">
        <v>0.96</v>
      </c>
      <c r="Z28">
        <v>1.83</v>
      </c>
      <c r="AA28">
        <v>100</v>
      </c>
      <c r="AB28">
        <v>0.39</v>
      </c>
      <c r="AC28">
        <v>0</v>
      </c>
      <c r="AD28">
        <v>75</v>
      </c>
      <c r="AE28">
        <v>0</v>
      </c>
      <c r="AF28">
        <v>0</v>
      </c>
      <c r="AG28">
        <v>0</v>
      </c>
      <c r="AH28">
        <v>11.56</v>
      </c>
      <c r="AI28">
        <v>8.19</v>
      </c>
      <c r="AJ28">
        <v>192.62</v>
      </c>
      <c r="AK28">
        <v>0</v>
      </c>
      <c r="AL28">
        <v>5.78</v>
      </c>
      <c r="AM28">
        <v>0</v>
      </c>
      <c r="AN28">
        <v>14.45</v>
      </c>
      <c r="AO28">
        <v>261.08999999999997</v>
      </c>
      <c r="AP28">
        <v>0</v>
      </c>
      <c r="AQ28">
        <v>100</v>
      </c>
      <c r="AR28">
        <v>0</v>
      </c>
      <c r="AS28">
        <v>0</v>
      </c>
      <c r="AT28">
        <v>50</v>
      </c>
    </row>
    <row r="29" spans="1:46">
      <c r="A29" t="s">
        <v>263</v>
      </c>
      <c r="G29" t="s">
        <v>71</v>
      </c>
      <c r="H29" s="73">
        <v>193.01</v>
      </c>
      <c r="I29" s="46">
        <v>0</v>
      </c>
      <c r="J29" s="46">
        <v>1.83</v>
      </c>
      <c r="K29" s="46">
        <v>39.980000000000004</v>
      </c>
      <c r="L29" s="46">
        <v>5.78</v>
      </c>
      <c r="M29" s="74">
        <v>0</v>
      </c>
      <c r="N29" s="73">
        <v>261.08999999999997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4.82</v>
      </c>
      <c r="Y29">
        <v>0.96</v>
      </c>
      <c r="Z29">
        <v>1.83</v>
      </c>
      <c r="AA29">
        <v>100</v>
      </c>
      <c r="AB29">
        <v>0.39</v>
      </c>
      <c r="AC29">
        <v>0</v>
      </c>
      <c r="AD29">
        <v>75</v>
      </c>
      <c r="AE29">
        <v>0</v>
      </c>
      <c r="AF29">
        <v>0</v>
      </c>
      <c r="AG29">
        <v>0</v>
      </c>
      <c r="AH29">
        <v>11.56</v>
      </c>
      <c r="AI29">
        <v>8.19</v>
      </c>
      <c r="AJ29">
        <v>192.62</v>
      </c>
      <c r="AK29">
        <v>0</v>
      </c>
      <c r="AL29">
        <v>5.78</v>
      </c>
      <c r="AM29">
        <v>0</v>
      </c>
      <c r="AN29">
        <v>14.45</v>
      </c>
      <c r="AO29">
        <v>261.08999999999997</v>
      </c>
      <c r="AP29">
        <v>0</v>
      </c>
      <c r="AQ29">
        <v>100</v>
      </c>
      <c r="AR29">
        <v>0</v>
      </c>
      <c r="AS29">
        <v>0</v>
      </c>
      <c r="AT29">
        <v>50</v>
      </c>
    </row>
    <row r="30" spans="1:46">
      <c r="A30" t="s">
        <v>264</v>
      </c>
      <c r="G30" t="s">
        <v>72</v>
      </c>
      <c r="H30" s="73">
        <v>193.01</v>
      </c>
      <c r="I30" s="46">
        <v>0</v>
      </c>
      <c r="J30" s="46">
        <v>1.83</v>
      </c>
      <c r="K30" s="46">
        <v>39.980000000000004</v>
      </c>
      <c r="L30" s="46">
        <v>5.78</v>
      </c>
      <c r="M30" s="74">
        <v>0</v>
      </c>
      <c r="N30" s="73">
        <v>261.08999999999997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4.82</v>
      </c>
      <c r="Y30">
        <v>0.96</v>
      </c>
      <c r="Z30">
        <v>1.83</v>
      </c>
      <c r="AA30">
        <v>100</v>
      </c>
      <c r="AB30">
        <v>0.39</v>
      </c>
      <c r="AC30">
        <v>0</v>
      </c>
      <c r="AD30">
        <v>75</v>
      </c>
      <c r="AE30">
        <v>0</v>
      </c>
      <c r="AF30">
        <v>0</v>
      </c>
      <c r="AG30">
        <v>0</v>
      </c>
      <c r="AH30">
        <v>11.56</v>
      </c>
      <c r="AI30">
        <v>8.19</v>
      </c>
      <c r="AJ30">
        <v>192.62</v>
      </c>
      <c r="AK30">
        <v>0</v>
      </c>
      <c r="AL30">
        <v>5.78</v>
      </c>
      <c r="AM30">
        <v>0</v>
      </c>
      <c r="AN30">
        <v>14.45</v>
      </c>
      <c r="AO30">
        <v>261.08999999999997</v>
      </c>
      <c r="AP30">
        <v>0</v>
      </c>
      <c r="AQ30">
        <v>100</v>
      </c>
      <c r="AR30">
        <v>0</v>
      </c>
      <c r="AS30">
        <v>0</v>
      </c>
      <c r="AT30">
        <v>50</v>
      </c>
    </row>
    <row r="31" spans="1:46">
      <c r="A31" t="s">
        <v>274</v>
      </c>
      <c r="G31" t="s">
        <v>73</v>
      </c>
      <c r="H31" s="73">
        <v>251.9</v>
      </c>
      <c r="I31" s="46">
        <v>0</v>
      </c>
      <c r="J31" s="46">
        <v>1.83</v>
      </c>
      <c r="K31" s="46">
        <v>39.980000000000004</v>
      </c>
      <c r="L31" s="46">
        <v>5.78</v>
      </c>
      <c r="M31" s="74">
        <v>0</v>
      </c>
      <c r="N31" s="73">
        <v>261.08999999999997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4.82</v>
      </c>
      <c r="Y31">
        <v>0.96</v>
      </c>
      <c r="Z31">
        <v>1.83</v>
      </c>
      <c r="AA31">
        <v>100</v>
      </c>
      <c r="AB31">
        <v>0.53</v>
      </c>
      <c r="AC31">
        <v>0</v>
      </c>
      <c r="AD31">
        <v>75</v>
      </c>
      <c r="AE31">
        <v>0</v>
      </c>
      <c r="AF31">
        <v>0</v>
      </c>
      <c r="AG31">
        <v>0</v>
      </c>
      <c r="AH31">
        <v>11.56</v>
      </c>
      <c r="AI31">
        <v>8.19</v>
      </c>
      <c r="AJ31">
        <v>192.62</v>
      </c>
      <c r="AK31">
        <v>58.75</v>
      </c>
      <c r="AL31">
        <v>5.78</v>
      </c>
      <c r="AM31">
        <v>0</v>
      </c>
      <c r="AN31">
        <v>14.45</v>
      </c>
      <c r="AO31">
        <v>261.08999999999997</v>
      </c>
      <c r="AP31">
        <v>0</v>
      </c>
      <c r="AQ31">
        <v>100</v>
      </c>
      <c r="AR31">
        <v>0</v>
      </c>
      <c r="AS31">
        <v>0</v>
      </c>
      <c r="AT31">
        <v>50</v>
      </c>
    </row>
    <row r="32" spans="1:46">
      <c r="A32" t="s">
        <v>275</v>
      </c>
      <c r="G32" t="s">
        <v>74</v>
      </c>
      <c r="H32" s="73">
        <v>243.23000000000002</v>
      </c>
      <c r="I32" s="46">
        <v>0</v>
      </c>
      <c r="J32" s="46">
        <v>1.83</v>
      </c>
      <c r="K32" s="46">
        <v>39.980000000000004</v>
      </c>
      <c r="L32" s="46">
        <v>6.0500000000000007</v>
      </c>
      <c r="M32" s="74">
        <v>0</v>
      </c>
      <c r="N32" s="73">
        <v>261.08999999999997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4.82</v>
      </c>
      <c r="Y32">
        <v>0.96</v>
      </c>
      <c r="Z32">
        <v>1.83</v>
      </c>
      <c r="AA32">
        <v>100</v>
      </c>
      <c r="AB32">
        <v>0.53</v>
      </c>
      <c r="AC32">
        <v>0</v>
      </c>
      <c r="AD32">
        <v>75</v>
      </c>
      <c r="AE32">
        <v>0</v>
      </c>
      <c r="AF32">
        <v>0</v>
      </c>
      <c r="AG32">
        <v>0.27</v>
      </c>
      <c r="AH32">
        <v>11.56</v>
      </c>
      <c r="AI32">
        <v>8.19</v>
      </c>
      <c r="AJ32">
        <v>192.62</v>
      </c>
      <c r="AK32">
        <v>50.08</v>
      </c>
      <c r="AL32">
        <v>5.78</v>
      </c>
      <c r="AM32">
        <v>0</v>
      </c>
      <c r="AN32">
        <v>14.45</v>
      </c>
      <c r="AO32">
        <v>261.08999999999997</v>
      </c>
      <c r="AP32">
        <v>0</v>
      </c>
      <c r="AQ32">
        <v>100</v>
      </c>
      <c r="AR32">
        <v>0</v>
      </c>
      <c r="AS32">
        <v>0</v>
      </c>
      <c r="AT32">
        <v>50</v>
      </c>
    </row>
    <row r="33" spans="1:46">
      <c r="A33" t="s">
        <v>276</v>
      </c>
      <c r="G33" t="s">
        <v>75</v>
      </c>
      <c r="H33" s="73">
        <v>268.28000000000003</v>
      </c>
      <c r="I33" s="46">
        <v>0</v>
      </c>
      <c r="J33" s="46">
        <v>1.83</v>
      </c>
      <c r="K33" s="46">
        <v>39.980000000000004</v>
      </c>
      <c r="L33" s="46">
        <v>6.32</v>
      </c>
      <c r="M33" s="74">
        <v>0</v>
      </c>
      <c r="N33" s="73">
        <v>261.08999999999997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4.82</v>
      </c>
      <c r="Y33">
        <v>0.96</v>
      </c>
      <c r="Z33">
        <v>1.83</v>
      </c>
      <c r="AA33">
        <v>100</v>
      </c>
      <c r="AB33">
        <v>0.53</v>
      </c>
      <c r="AC33">
        <v>0</v>
      </c>
      <c r="AD33">
        <v>75</v>
      </c>
      <c r="AE33">
        <v>0</v>
      </c>
      <c r="AF33">
        <v>0</v>
      </c>
      <c r="AG33">
        <v>0.54</v>
      </c>
      <c r="AH33">
        <v>11.56</v>
      </c>
      <c r="AI33">
        <v>8.19</v>
      </c>
      <c r="AJ33">
        <v>192.62</v>
      </c>
      <c r="AK33">
        <v>45.27</v>
      </c>
      <c r="AL33">
        <v>5.78</v>
      </c>
      <c r="AM33">
        <v>0</v>
      </c>
      <c r="AN33">
        <v>14.45</v>
      </c>
      <c r="AO33">
        <v>261.08999999999997</v>
      </c>
      <c r="AP33">
        <v>29.86</v>
      </c>
      <c r="AQ33">
        <v>100</v>
      </c>
      <c r="AR33">
        <v>0</v>
      </c>
      <c r="AS33">
        <v>0</v>
      </c>
      <c r="AT33">
        <v>50</v>
      </c>
    </row>
    <row r="34" spans="1:46">
      <c r="A34" t="s">
        <v>277</v>
      </c>
      <c r="G34" t="s">
        <v>76</v>
      </c>
      <c r="H34" s="73">
        <v>264.42</v>
      </c>
      <c r="I34" s="46">
        <v>0</v>
      </c>
      <c r="J34" s="46">
        <v>1.83</v>
      </c>
      <c r="K34" s="46">
        <v>39.980000000000004</v>
      </c>
      <c r="L34" s="46">
        <v>6.67</v>
      </c>
      <c r="M34" s="74">
        <v>0</v>
      </c>
      <c r="N34" s="73">
        <v>261.08999999999997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4.82</v>
      </c>
      <c r="Y34">
        <v>0.96</v>
      </c>
      <c r="Z34">
        <v>1.83</v>
      </c>
      <c r="AA34">
        <v>100</v>
      </c>
      <c r="AB34">
        <v>0.53</v>
      </c>
      <c r="AC34">
        <v>0</v>
      </c>
      <c r="AD34">
        <v>75</v>
      </c>
      <c r="AE34">
        <v>0</v>
      </c>
      <c r="AF34">
        <v>0</v>
      </c>
      <c r="AG34">
        <v>0.89</v>
      </c>
      <c r="AH34">
        <v>11.56</v>
      </c>
      <c r="AI34">
        <v>8.19</v>
      </c>
      <c r="AJ34">
        <v>192.62</v>
      </c>
      <c r="AK34">
        <v>41.41</v>
      </c>
      <c r="AL34">
        <v>5.78</v>
      </c>
      <c r="AM34">
        <v>0</v>
      </c>
      <c r="AN34">
        <v>14.45</v>
      </c>
      <c r="AO34">
        <v>261.08999999999997</v>
      </c>
      <c r="AP34">
        <v>29.86</v>
      </c>
      <c r="AQ34">
        <v>100</v>
      </c>
      <c r="AR34">
        <v>0</v>
      </c>
      <c r="AS34">
        <v>0</v>
      </c>
      <c r="AT34">
        <v>50</v>
      </c>
    </row>
    <row r="35" spans="1:46">
      <c r="A35" t="s">
        <v>279</v>
      </c>
      <c r="G35" t="s">
        <v>77</v>
      </c>
      <c r="H35" s="73">
        <v>268.52000000000004</v>
      </c>
      <c r="I35" s="46">
        <v>0</v>
      </c>
      <c r="J35" s="46">
        <v>1.83</v>
      </c>
      <c r="K35" s="46">
        <v>39.980000000000004</v>
      </c>
      <c r="L35" s="46">
        <v>7.0600000000000005</v>
      </c>
      <c r="M35" s="74">
        <v>0</v>
      </c>
      <c r="N35" s="73">
        <v>261.08999999999997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4.82</v>
      </c>
      <c r="Y35">
        <v>0.96</v>
      </c>
      <c r="Z35">
        <v>1.83</v>
      </c>
      <c r="AA35">
        <v>50</v>
      </c>
      <c r="AB35">
        <v>0.77</v>
      </c>
      <c r="AC35">
        <v>0</v>
      </c>
      <c r="AD35">
        <v>75</v>
      </c>
      <c r="AE35">
        <v>0</v>
      </c>
      <c r="AF35">
        <v>0</v>
      </c>
      <c r="AG35">
        <v>1.28</v>
      </c>
      <c r="AH35">
        <v>11.56</v>
      </c>
      <c r="AI35">
        <v>8.19</v>
      </c>
      <c r="AJ35">
        <v>192.62</v>
      </c>
      <c r="AK35">
        <v>45.27</v>
      </c>
      <c r="AL35">
        <v>5.78</v>
      </c>
      <c r="AM35">
        <v>0</v>
      </c>
      <c r="AN35">
        <v>14.45</v>
      </c>
      <c r="AO35">
        <v>261.08999999999997</v>
      </c>
      <c r="AP35">
        <v>29.86</v>
      </c>
      <c r="AQ35">
        <v>100</v>
      </c>
      <c r="AR35">
        <v>0</v>
      </c>
      <c r="AS35">
        <v>0</v>
      </c>
      <c r="AT35">
        <v>50</v>
      </c>
    </row>
    <row r="36" spans="1:46">
      <c r="A36" t="s">
        <v>309</v>
      </c>
      <c r="G36" t="s">
        <v>78</v>
      </c>
      <c r="H36" s="73">
        <v>252.14000000000004</v>
      </c>
      <c r="I36" s="46">
        <v>0</v>
      </c>
      <c r="J36" s="46">
        <v>1.83</v>
      </c>
      <c r="K36" s="46">
        <v>39.980000000000004</v>
      </c>
      <c r="L36" s="46">
        <v>7.43</v>
      </c>
      <c r="M36" s="74">
        <v>0</v>
      </c>
      <c r="N36" s="73">
        <v>261.08999999999997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4.82</v>
      </c>
      <c r="Y36">
        <v>0.96</v>
      </c>
      <c r="Z36">
        <v>1.83</v>
      </c>
      <c r="AA36">
        <v>50</v>
      </c>
      <c r="AB36">
        <v>0.77</v>
      </c>
      <c r="AC36">
        <v>0</v>
      </c>
      <c r="AD36">
        <v>75</v>
      </c>
      <c r="AE36">
        <v>0</v>
      </c>
      <c r="AF36">
        <v>0</v>
      </c>
      <c r="AG36">
        <v>1.65</v>
      </c>
      <c r="AH36">
        <v>11.56</v>
      </c>
      <c r="AI36">
        <v>8.19</v>
      </c>
      <c r="AJ36">
        <v>192.62</v>
      </c>
      <c r="AK36">
        <v>28.89</v>
      </c>
      <c r="AL36">
        <v>5.78</v>
      </c>
      <c r="AM36">
        <v>0</v>
      </c>
      <c r="AN36">
        <v>14.45</v>
      </c>
      <c r="AO36">
        <v>261.08999999999997</v>
      </c>
      <c r="AP36">
        <v>29.86</v>
      </c>
      <c r="AQ36">
        <v>100</v>
      </c>
      <c r="AR36">
        <v>0</v>
      </c>
      <c r="AS36">
        <v>0</v>
      </c>
      <c r="AT36">
        <v>50</v>
      </c>
    </row>
    <row r="37" spans="1:46">
      <c r="A37" t="s">
        <v>310</v>
      </c>
      <c r="G37" t="s">
        <v>79</v>
      </c>
      <c r="H37" s="73">
        <v>256.96000000000004</v>
      </c>
      <c r="I37" s="46">
        <v>0</v>
      </c>
      <c r="J37" s="46">
        <v>1.83</v>
      </c>
      <c r="K37" s="46">
        <v>39.980000000000004</v>
      </c>
      <c r="L37" s="46">
        <v>7.85</v>
      </c>
      <c r="M37" s="74">
        <v>0</v>
      </c>
      <c r="N37" s="73">
        <v>261.08999999999997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4.82</v>
      </c>
      <c r="Y37">
        <v>0.96</v>
      </c>
      <c r="Z37">
        <v>1.83</v>
      </c>
      <c r="AA37">
        <v>50</v>
      </c>
      <c r="AB37">
        <v>0.77</v>
      </c>
      <c r="AC37">
        <v>0</v>
      </c>
      <c r="AD37">
        <v>75</v>
      </c>
      <c r="AE37">
        <v>0</v>
      </c>
      <c r="AF37">
        <v>0</v>
      </c>
      <c r="AG37">
        <v>2.0699999999999998</v>
      </c>
      <c r="AH37">
        <v>11.56</v>
      </c>
      <c r="AI37">
        <v>8.19</v>
      </c>
      <c r="AJ37">
        <v>192.62</v>
      </c>
      <c r="AK37">
        <v>33.71</v>
      </c>
      <c r="AL37">
        <v>5.78</v>
      </c>
      <c r="AM37">
        <v>0</v>
      </c>
      <c r="AN37">
        <v>14.45</v>
      </c>
      <c r="AO37">
        <v>261.08999999999997</v>
      </c>
      <c r="AP37">
        <v>29.86</v>
      </c>
      <c r="AQ37">
        <v>100</v>
      </c>
      <c r="AR37">
        <v>0</v>
      </c>
      <c r="AS37">
        <v>0</v>
      </c>
      <c r="AT37">
        <v>50</v>
      </c>
    </row>
    <row r="38" spans="1:46">
      <c r="A38" t="s">
        <v>311</v>
      </c>
      <c r="G38" t="s">
        <v>80</v>
      </c>
      <c r="H38" s="73">
        <v>259.85000000000002</v>
      </c>
      <c r="I38" s="46">
        <v>0</v>
      </c>
      <c r="J38" s="46">
        <v>1.83</v>
      </c>
      <c r="K38" s="46">
        <v>39.980000000000004</v>
      </c>
      <c r="L38" s="46">
        <v>8.27</v>
      </c>
      <c r="M38" s="74">
        <v>0</v>
      </c>
      <c r="N38" s="73">
        <v>261.08999999999997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4.82</v>
      </c>
      <c r="Y38">
        <v>0.96</v>
      </c>
      <c r="Z38">
        <v>1.83</v>
      </c>
      <c r="AA38">
        <v>50</v>
      </c>
      <c r="AB38">
        <v>0.77</v>
      </c>
      <c r="AC38">
        <v>0</v>
      </c>
      <c r="AD38">
        <v>75</v>
      </c>
      <c r="AE38">
        <v>0</v>
      </c>
      <c r="AF38">
        <v>0</v>
      </c>
      <c r="AG38">
        <v>2.4900000000000002</v>
      </c>
      <c r="AH38">
        <v>11.56</v>
      </c>
      <c r="AI38">
        <v>8.19</v>
      </c>
      <c r="AJ38">
        <v>192.62</v>
      </c>
      <c r="AK38">
        <v>36.6</v>
      </c>
      <c r="AL38">
        <v>5.78</v>
      </c>
      <c r="AM38">
        <v>0</v>
      </c>
      <c r="AN38">
        <v>14.45</v>
      </c>
      <c r="AO38">
        <v>261.08999999999997</v>
      </c>
      <c r="AP38">
        <v>29.86</v>
      </c>
      <c r="AQ38">
        <v>100</v>
      </c>
      <c r="AR38">
        <v>0</v>
      </c>
      <c r="AS38">
        <v>0</v>
      </c>
      <c r="AT38">
        <v>50</v>
      </c>
    </row>
    <row r="39" spans="1:46">
      <c r="A39" t="s">
        <v>312</v>
      </c>
      <c r="G39" t="s">
        <v>81</v>
      </c>
      <c r="H39" s="73">
        <v>223.25</v>
      </c>
      <c r="I39" s="46">
        <v>0</v>
      </c>
      <c r="J39" s="46">
        <v>1.83</v>
      </c>
      <c r="K39" s="46">
        <v>39.980000000000004</v>
      </c>
      <c r="L39" s="46">
        <v>8.7200000000000006</v>
      </c>
      <c r="M39" s="74">
        <v>0</v>
      </c>
      <c r="N39" s="73">
        <v>261.08999999999997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4.82</v>
      </c>
      <c r="Y39">
        <v>0.96</v>
      </c>
      <c r="Z39">
        <v>1.83</v>
      </c>
      <c r="AA39">
        <v>50</v>
      </c>
      <c r="AB39">
        <v>0.77</v>
      </c>
      <c r="AC39">
        <v>0</v>
      </c>
      <c r="AD39">
        <v>75</v>
      </c>
      <c r="AE39">
        <v>0</v>
      </c>
      <c r="AF39">
        <v>0</v>
      </c>
      <c r="AG39">
        <v>2.94</v>
      </c>
      <c r="AH39">
        <v>11.56</v>
      </c>
      <c r="AI39">
        <v>8.19</v>
      </c>
      <c r="AJ39">
        <v>192.62</v>
      </c>
      <c r="AK39">
        <v>0</v>
      </c>
      <c r="AL39">
        <v>5.78</v>
      </c>
      <c r="AM39">
        <v>0</v>
      </c>
      <c r="AN39">
        <v>14.45</v>
      </c>
      <c r="AO39">
        <v>261.08999999999997</v>
      </c>
      <c r="AP39">
        <v>29.86</v>
      </c>
      <c r="AQ39">
        <v>100</v>
      </c>
      <c r="AR39">
        <v>0</v>
      </c>
      <c r="AS39">
        <v>0</v>
      </c>
      <c r="AT39">
        <v>50</v>
      </c>
    </row>
    <row r="40" spans="1:46">
      <c r="A40" t="s">
        <v>329</v>
      </c>
      <c r="G40" t="s">
        <v>82</v>
      </c>
      <c r="H40" s="73">
        <v>223.25</v>
      </c>
      <c r="I40" s="46">
        <v>0</v>
      </c>
      <c r="J40" s="46">
        <v>1.83</v>
      </c>
      <c r="K40" s="46">
        <v>39.980000000000004</v>
      </c>
      <c r="L40" s="46">
        <v>9.14</v>
      </c>
      <c r="M40" s="74">
        <v>0</v>
      </c>
      <c r="N40" s="73">
        <v>261.08999999999997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4.82</v>
      </c>
      <c r="Y40">
        <v>0.96</v>
      </c>
      <c r="Z40">
        <v>1.83</v>
      </c>
      <c r="AA40">
        <v>50</v>
      </c>
      <c r="AB40">
        <v>0.77</v>
      </c>
      <c r="AC40">
        <v>0</v>
      </c>
      <c r="AD40">
        <v>75</v>
      </c>
      <c r="AE40">
        <v>0</v>
      </c>
      <c r="AF40">
        <v>0</v>
      </c>
      <c r="AG40">
        <v>3.36</v>
      </c>
      <c r="AH40">
        <v>11.56</v>
      </c>
      <c r="AI40">
        <v>8.19</v>
      </c>
      <c r="AJ40">
        <v>192.62</v>
      </c>
      <c r="AK40">
        <v>0</v>
      </c>
      <c r="AL40">
        <v>5.78</v>
      </c>
      <c r="AM40">
        <v>0</v>
      </c>
      <c r="AN40">
        <v>14.45</v>
      </c>
      <c r="AO40">
        <v>261.08999999999997</v>
      </c>
      <c r="AP40">
        <v>29.86</v>
      </c>
      <c r="AQ40">
        <v>100</v>
      </c>
      <c r="AR40">
        <v>0</v>
      </c>
      <c r="AS40">
        <v>0</v>
      </c>
      <c r="AT40">
        <v>50</v>
      </c>
    </row>
    <row r="41" spans="1:46">
      <c r="A41" t="s">
        <v>330</v>
      </c>
      <c r="G41" t="s">
        <v>83</v>
      </c>
      <c r="H41" s="73">
        <v>223.25</v>
      </c>
      <c r="I41" s="46">
        <v>0</v>
      </c>
      <c r="J41" s="46">
        <v>1.83</v>
      </c>
      <c r="K41" s="46">
        <v>39.980000000000004</v>
      </c>
      <c r="L41" s="46">
        <v>9.58</v>
      </c>
      <c r="M41" s="74">
        <v>0</v>
      </c>
      <c r="N41" s="73">
        <v>261.08999999999997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4.82</v>
      </c>
      <c r="Y41">
        <v>0.96</v>
      </c>
      <c r="Z41">
        <v>1.83</v>
      </c>
      <c r="AA41">
        <v>50</v>
      </c>
      <c r="AB41">
        <v>0.77</v>
      </c>
      <c r="AC41">
        <v>0</v>
      </c>
      <c r="AD41">
        <v>75</v>
      </c>
      <c r="AE41">
        <v>0</v>
      </c>
      <c r="AF41">
        <v>0</v>
      </c>
      <c r="AG41">
        <v>3.8</v>
      </c>
      <c r="AH41">
        <v>11.56</v>
      </c>
      <c r="AI41">
        <v>8.19</v>
      </c>
      <c r="AJ41">
        <v>192.62</v>
      </c>
      <c r="AK41">
        <v>0</v>
      </c>
      <c r="AL41">
        <v>5.78</v>
      </c>
      <c r="AM41">
        <v>0</v>
      </c>
      <c r="AN41">
        <v>14.45</v>
      </c>
      <c r="AO41">
        <v>261.08999999999997</v>
      </c>
      <c r="AP41">
        <v>29.86</v>
      </c>
      <c r="AQ41">
        <v>100</v>
      </c>
      <c r="AR41">
        <v>0</v>
      </c>
      <c r="AS41">
        <v>0</v>
      </c>
      <c r="AT41">
        <v>50</v>
      </c>
    </row>
    <row r="42" spans="1:46">
      <c r="A42" t="s">
        <v>331</v>
      </c>
      <c r="G42" t="s">
        <v>84</v>
      </c>
      <c r="H42" s="73">
        <v>223.25</v>
      </c>
      <c r="I42" s="46">
        <v>0</v>
      </c>
      <c r="J42" s="46">
        <v>1.83</v>
      </c>
      <c r="K42" s="46">
        <v>39.980000000000004</v>
      </c>
      <c r="L42" s="46">
        <v>9.99</v>
      </c>
      <c r="M42" s="74">
        <v>0</v>
      </c>
      <c r="N42" s="73">
        <v>261.08999999999997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4.82</v>
      </c>
      <c r="Y42">
        <v>0.96</v>
      </c>
      <c r="Z42">
        <v>1.83</v>
      </c>
      <c r="AA42">
        <v>50</v>
      </c>
      <c r="AB42">
        <v>0.77</v>
      </c>
      <c r="AC42">
        <v>0</v>
      </c>
      <c r="AD42">
        <v>75</v>
      </c>
      <c r="AE42">
        <v>0</v>
      </c>
      <c r="AF42">
        <v>0</v>
      </c>
      <c r="AG42">
        <v>4.21</v>
      </c>
      <c r="AH42">
        <v>11.56</v>
      </c>
      <c r="AI42">
        <v>8.19</v>
      </c>
      <c r="AJ42">
        <v>192.62</v>
      </c>
      <c r="AK42">
        <v>0</v>
      </c>
      <c r="AL42">
        <v>5.78</v>
      </c>
      <c r="AM42">
        <v>0</v>
      </c>
      <c r="AN42">
        <v>14.45</v>
      </c>
      <c r="AO42">
        <v>261.08999999999997</v>
      </c>
      <c r="AP42">
        <v>29.86</v>
      </c>
      <c r="AQ42">
        <v>100</v>
      </c>
      <c r="AR42">
        <v>0</v>
      </c>
      <c r="AS42">
        <v>0</v>
      </c>
      <c r="AT42">
        <v>50</v>
      </c>
    </row>
    <row r="43" spans="1:46">
      <c r="A43" t="s">
        <v>337</v>
      </c>
      <c r="G43" t="s">
        <v>85</v>
      </c>
      <c r="H43" s="73">
        <v>193.39000000000001</v>
      </c>
      <c r="I43" s="46">
        <v>0</v>
      </c>
      <c r="J43" s="46">
        <v>1.83</v>
      </c>
      <c r="K43" s="46">
        <v>39.980000000000004</v>
      </c>
      <c r="L43" s="46">
        <v>10.43</v>
      </c>
      <c r="M43" s="74">
        <v>0</v>
      </c>
      <c r="N43" s="73">
        <v>261.08999999999997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4.82</v>
      </c>
      <c r="Y43">
        <v>0.96</v>
      </c>
      <c r="Z43">
        <v>1.83</v>
      </c>
      <c r="AA43">
        <v>50</v>
      </c>
      <c r="AB43">
        <v>0.77</v>
      </c>
      <c r="AC43">
        <v>0</v>
      </c>
      <c r="AD43">
        <v>75</v>
      </c>
      <c r="AE43">
        <v>0</v>
      </c>
      <c r="AF43">
        <v>0</v>
      </c>
      <c r="AG43">
        <v>4.6500000000000004</v>
      </c>
      <c r="AH43">
        <v>11.56</v>
      </c>
      <c r="AI43">
        <v>8.19</v>
      </c>
      <c r="AJ43">
        <v>192.62</v>
      </c>
      <c r="AK43">
        <v>0</v>
      </c>
      <c r="AL43">
        <v>5.78</v>
      </c>
      <c r="AM43">
        <v>0</v>
      </c>
      <c r="AN43">
        <v>14.45</v>
      </c>
      <c r="AO43">
        <v>261.08999999999997</v>
      </c>
      <c r="AP43">
        <v>0</v>
      </c>
      <c r="AQ43">
        <v>100</v>
      </c>
      <c r="AR43">
        <v>0</v>
      </c>
      <c r="AS43">
        <v>0</v>
      </c>
      <c r="AT43">
        <v>50</v>
      </c>
    </row>
    <row r="44" spans="1:46">
      <c r="A44" t="s">
        <v>339</v>
      </c>
      <c r="G44" t="s">
        <v>86</v>
      </c>
      <c r="H44" s="73">
        <v>193.39000000000001</v>
      </c>
      <c r="I44" s="46">
        <v>0</v>
      </c>
      <c r="J44" s="46">
        <v>1.83</v>
      </c>
      <c r="K44" s="46">
        <v>39.980000000000004</v>
      </c>
      <c r="L44" s="46">
        <v>10.79</v>
      </c>
      <c r="M44" s="74">
        <v>0</v>
      </c>
      <c r="N44" s="73">
        <v>261.08999999999997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4.82</v>
      </c>
      <c r="Y44">
        <v>0.96</v>
      </c>
      <c r="Z44">
        <v>1.83</v>
      </c>
      <c r="AA44">
        <v>50</v>
      </c>
      <c r="AB44">
        <v>0.77</v>
      </c>
      <c r="AC44">
        <v>0</v>
      </c>
      <c r="AD44">
        <v>75</v>
      </c>
      <c r="AE44">
        <v>0</v>
      </c>
      <c r="AF44">
        <v>0</v>
      </c>
      <c r="AG44">
        <v>5.01</v>
      </c>
      <c r="AH44">
        <v>11.56</v>
      </c>
      <c r="AI44">
        <v>8.19</v>
      </c>
      <c r="AJ44">
        <v>192.62</v>
      </c>
      <c r="AK44">
        <v>0</v>
      </c>
      <c r="AL44">
        <v>5.78</v>
      </c>
      <c r="AM44">
        <v>0</v>
      </c>
      <c r="AN44">
        <v>14.45</v>
      </c>
      <c r="AO44">
        <v>261.08999999999997</v>
      </c>
      <c r="AP44">
        <v>0</v>
      </c>
      <c r="AQ44">
        <v>100</v>
      </c>
      <c r="AR44">
        <v>0</v>
      </c>
      <c r="AS44">
        <v>0</v>
      </c>
      <c r="AT44">
        <v>50</v>
      </c>
    </row>
    <row r="45" spans="1:46">
      <c r="A45" t="s">
        <v>358</v>
      </c>
      <c r="G45" t="s">
        <v>87</v>
      </c>
      <c r="H45" s="73">
        <v>193.39000000000001</v>
      </c>
      <c r="I45" s="46">
        <v>0</v>
      </c>
      <c r="J45" s="46">
        <v>1.83</v>
      </c>
      <c r="K45" s="46">
        <v>39.980000000000004</v>
      </c>
      <c r="L45" s="46">
        <v>11.120000000000001</v>
      </c>
      <c r="M45" s="74">
        <v>0</v>
      </c>
      <c r="N45" s="73">
        <v>261.08999999999997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4.82</v>
      </c>
      <c r="Y45">
        <v>0.96</v>
      </c>
      <c r="Z45">
        <v>1.83</v>
      </c>
      <c r="AA45">
        <v>50</v>
      </c>
      <c r="AB45">
        <v>0.77</v>
      </c>
      <c r="AC45">
        <v>0</v>
      </c>
      <c r="AD45">
        <v>75</v>
      </c>
      <c r="AE45">
        <v>0</v>
      </c>
      <c r="AF45">
        <v>0</v>
      </c>
      <c r="AG45">
        <v>5.34</v>
      </c>
      <c r="AH45">
        <v>11.56</v>
      </c>
      <c r="AI45">
        <v>8.19</v>
      </c>
      <c r="AJ45">
        <v>192.62</v>
      </c>
      <c r="AK45">
        <v>0</v>
      </c>
      <c r="AL45">
        <v>5.78</v>
      </c>
      <c r="AM45">
        <v>0</v>
      </c>
      <c r="AN45">
        <v>14.45</v>
      </c>
      <c r="AO45">
        <v>261.08999999999997</v>
      </c>
      <c r="AP45">
        <v>0</v>
      </c>
      <c r="AQ45">
        <v>100</v>
      </c>
      <c r="AR45">
        <v>0</v>
      </c>
      <c r="AS45">
        <v>0</v>
      </c>
      <c r="AT45">
        <v>50</v>
      </c>
    </row>
    <row r="46" spans="1:46">
      <c r="A46" t="s">
        <v>359</v>
      </c>
      <c r="G46" t="s">
        <v>88</v>
      </c>
      <c r="H46" s="73">
        <v>193.39000000000001</v>
      </c>
      <c r="I46" s="46">
        <v>0</v>
      </c>
      <c r="J46" s="46">
        <v>1.83</v>
      </c>
      <c r="K46" s="46">
        <v>39.980000000000004</v>
      </c>
      <c r="L46" s="46">
        <v>11.49</v>
      </c>
      <c r="M46" s="74">
        <v>0</v>
      </c>
      <c r="N46" s="73">
        <v>261.08999999999997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4.82</v>
      </c>
      <c r="Y46">
        <v>0.96</v>
      </c>
      <c r="Z46">
        <v>1.83</v>
      </c>
      <c r="AA46">
        <v>50</v>
      </c>
      <c r="AB46">
        <v>0.77</v>
      </c>
      <c r="AC46">
        <v>0</v>
      </c>
      <c r="AD46">
        <v>75</v>
      </c>
      <c r="AE46">
        <v>0</v>
      </c>
      <c r="AF46">
        <v>0</v>
      </c>
      <c r="AG46">
        <v>5.71</v>
      </c>
      <c r="AH46">
        <v>11.56</v>
      </c>
      <c r="AI46">
        <v>8.19</v>
      </c>
      <c r="AJ46">
        <v>192.62</v>
      </c>
      <c r="AK46">
        <v>0</v>
      </c>
      <c r="AL46">
        <v>5.78</v>
      </c>
      <c r="AM46">
        <v>0</v>
      </c>
      <c r="AN46">
        <v>14.45</v>
      </c>
      <c r="AO46">
        <v>261.08999999999997</v>
      </c>
      <c r="AP46">
        <v>0</v>
      </c>
      <c r="AQ46">
        <v>100</v>
      </c>
      <c r="AR46">
        <v>0</v>
      </c>
      <c r="AS46">
        <v>0</v>
      </c>
      <c r="AT46">
        <v>50</v>
      </c>
    </row>
    <row r="47" spans="1:46">
      <c r="A47" t="s">
        <v>360</v>
      </c>
      <c r="G47" t="s">
        <v>89</v>
      </c>
      <c r="H47" s="73">
        <v>193.39000000000001</v>
      </c>
      <c r="I47" s="46">
        <v>0</v>
      </c>
      <c r="J47" s="46">
        <v>1.83</v>
      </c>
      <c r="K47" s="46">
        <v>39.980000000000004</v>
      </c>
      <c r="L47" s="46">
        <v>11.67</v>
      </c>
      <c r="M47" s="74">
        <v>0</v>
      </c>
      <c r="N47" s="73">
        <v>261.08999999999997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4.82</v>
      </c>
      <c r="Y47">
        <v>0.96</v>
      </c>
      <c r="Z47">
        <v>1.83</v>
      </c>
      <c r="AA47">
        <v>100</v>
      </c>
      <c r="AB47">
        <v>0.77</v>
      </c>
      <c r="AC47">
        <v>0</v>
      </c>
      <c r="AD47">
        <v>75</v>
      </c>
      <c r="AE47">
        <v>0</v>
      </c>
      <c r="AF47">
        <v>0</v>
      </c>
      <c r="AG47">
        <v>5.89</v>
      </c>
      <c r="AH47">
        <v>11.56</v>
      </c>
      <c r="AI47">
        <v>8.19</v>
      </c>
      <c r="AJ47">
        <v>192.62</v>
      </c>
      <c r="AK47">
        <v>0</v>
      </c>
      <c r="AL47">
        <v>5.78</v>
      </c>
      <c r="AM47">
        <v>0</v>
      </c>
      <c r="AN47">
        <v>14.45</v>
      </c>
      <c r="AO47">
        <v>261.08999999999997</v>
      </c>
      <c r="AP47">
        <v>0</v>
      </c>
      <c r="AQ47">
        <v>100</v>
      </c>
      <c r="AR47">
        <v>0</v>
      </c>
      <c r="AS47">
        <v>0</v>
      </c>
      <c r="AT47">
        <v>50</v>
      </c>
    </row>
    <row r="48" spans="1:46">
      <c r="A48" t="s">
        <v>364</v>
      </c>
      <c r="G48" t="s">
        <v>90</v>
      </c>
      <c r="H48" s="73">
        <v>193.39000000000001</v>
      </c>
      <c r="I48" s="46">
        <v>0</v>
      </c>
      <c r="J48" s="46">
        <v>1.83</v>
      </c>
      <c r="K48" s="46">
        <v>39.980000000000004</v>
      </c>
      <c r="L48" s="46">
        <v>11.71</v>
      </c>
      <c r="M48" s="74">
        <v>0</v>
      </c>
      <c r="N48" s="73">
        <v>261.08999999999997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4.82</v>
      </c>
      <c r="Y48">
        <v>0.96</v>
      </c>
      <c r="Z48">
        <v>1.83</v>
      </c>
      <c r="AA48">
        <v>100</v>
      </c>
      <c r="AB48">
        <v>0.77</v>
      </c>
      <c r="AC48">
        <v>0</v>
      </c>
      <c r="AD48">
        <v>75</v>
      </c>
      <c r="AE48">
        <v>0</v>
      </c>
      <c r="AF48">
        <v>0</v>
      </c>
      <c r="AG48">
        <v>5.93</v>
      </c>
      <c r="AH48">
        <v>11.56</v>
      </c>
      <c r="AI48">
        <v>8.19</v>
      </c>
      <c r="AJ48">
        <v>192.62</v>
      </c>
      <c r="AK48">
        <v>0</v>
      </c>
      <c r="AL48">
        <v>5.78</v>
      </c>
      <c r="AM48">
        <v>0</v>
      </c>
      <c r="AN48">
        <v>14.45</v>
      </c>
      <c r="AO48">
        <v>261.08999999999997</v>
      </c>
      <c r="AP48">
        <v>0</v>
      </c>
      <c r="AQ48">
        <v>100</v>
      </c>
      <c r="AR48">
        <v>0</v>
      </c>
      <c r="AS48">
        <v>0</v>
      </c>
      <c r="AT48">
        <v>50</v>
      </c>
    </row>
    <row r="49" spans="1:46">
      <c r="A49" t="s">
        <v>365</v>
      </c>
      <c r="G49" t="s">
        <v>91</v>
      </c>
      <c r="H49" s="73">
        <v>193.39000000000001</v>
      </c>
      <c r="I49" s="46">
        <v>0</v>
      </c>
      <c r="J49" s="46">
        <v>1.83</v>
      </c>
      <c r="K49" s="46">
        <v>92.95</v>
      </c>
      <c r="L49" s="46">
        <v>11.91</v>
      </c>
      <c r="M49" s="74">
        <v>0</v>
      </c>
      <c r="N49" s="73">
        <v>261.08999999999997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4.82</v>
      </c>
      <c r="Y49">
        <v>0.96</v>
      </c>
      <c r="Z49">
        <v>1.83</v>
      </c>
      <c r="AA49">
        <v>100</v>
      </c>
      <c r="AB49">
        <v>0.77</v>
      </c>
      <c r="AC49">
        <v>0</v>
      </c>
      <c r="AD49">
        <v>75</v>
      </c>
      <c r="AE49">
        <v>0</v>
      </c>
      <c r="AF49">
        <v>0</v>
      </c>
      <c r="AG49">
        <v>6.13</v>
      </c>
      <c r="AH49">
        <v>11.56</v>
      </c>
      <c r="AI49">
        <v>8.19</v>
      </c>
      <c r="AJ49">
        <v>192.62</v>
      </c>
      <c r="AK49">
        <v>0</v>
      </c>
      <c r="AL49">
        <v>5.78</v>
      </c>
      <c r="AM49">
        <v>0</v>
      </c>
      <c r="AN49">
        <v>14.45</v>
      </c>
      <c r="AO49">
        <v>261.08999999999997</v>
      </c>
      <c r="AP49">
        <v>0</v>
      </c>
      <c r="AQ49">
        <v>100</v>
      </c>
      <c r="AR49">
        <v>24.08</v>
      </c>
      <c r="AS49">
        <v>28.89</v>
      </c>
      <c r="AT49">
        <v>50</v>
      </c>
    </row>
    <row r="50" spans="1:46">
      <c r="A50" t="s">
        <v>366</v>
      </c>
      <c r="G50" t="s">
        <v>92</v>
      </c>
      <c r="H50" s="73">
        <v>193.39000000000001</v>
      </c>
      <c r="I50" s="46">
        <v>0</v>
      </c>
      <c r="J50" s="46">
        <v>1.83</v>
      </c>
      <c r="K50" s="46">
        <v>92.95</v>
      </c>
      <c r="L50" s="46">
        <v>12.02</v>
      </c>
      <c r="M50" s="74">
        <v>0</v>
      </c>
      <c r="N50" s="73">
        <v>261.08999999999997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4.82</v>
      </c>
      <c r="Y50">
        <v>0.96</v>
      </c>
      <c r="Z50">
        <v>1.83</v>
      </c>
      <c r="AA50">
        <v>100</v>
      </c>
      <c r="AB50">
        <v>0.77</v>
      </c>
      <c r="AC50">
        <v>0</v>
      </c>
      <c r="AD50">
        <v>75</v>
      </c>
      <c r="AE50">
        <v>0</v>
      </c>
      <c r="AF50">
        <v>0</v>
      </c>
      <c r="AG50">
        <v>6.24</v>
      </c>
      <c r="AH50">
        <v>11.56</v>
      </c>
      <c r="AI50">
        <v>8.19</v>
      </c>
      <c r="AJ50">
        <v>192.62</v>
      </c>
      <c r="AK50">
        <v>0</v>
      </c>
      <c r="AL50">
        <v>5.78</v>
      </c>
      <c r="AM50">
        <v>0</v>
      </c>
      <c r="AN50">
        <v>14.45</v>
      </c>
      <c r="AO50">
        <v>261.08999999999997</v>
      </c>
      <c r="AP50">
        <v>0</v>
      </c>
      <c r="AQ50">
        <v>100</v>
      </c>
      <c r="AR50">
        <v>24.08</v>
      </c>
      <c r="AS50">
        <v>28.89</v>
      </c>
      <c r="AT50">
        <v>50</v>
      </c>
    </row>
    <row r="51" spans="1:46">
      <c r="A51" t="s">
        <v>367</v>
      </c>
      <c r="G51" t="s">
        <v>93</v>
      </c>
      <c r="H51" s="73">
        <v>193.39000000000001</v>
      </c>
      <c r="I51" s="46">
        <v>0</v>
      </c>
      <c r="J51" s="46">
        <v>1.83</v>
      </c>
      <c r="K51" s="46">
        <v>92.95</v>
      </c>
      <c r="L51" s="46">
        <v>12.280000000000001</v>
      </c>
      <c r="M51" s="74">
        <v>0</v>
      </c>
      <c r="N51" s="73">
        <v>261.08999999999997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4.82</v>
      </c>
      <c r="Y51">
        <v>0.96</v>
      </c>
      <c r="Z51">
        <v>1.83</v>
      </c>
      <c r="AA51">
        <v>100</v>
      </c>
      <c r="AB51">
        <v>0.77</v>
      </c>
      <c r="AC51">
        <v>0</v>
      </c>
      <c r="AD51">
        <v>75</v>
      </c>
      <c r="AE51">
        <v>0</v>
      </c>
      <c r="AF51">
        <v>0</v>
      </c>
      <c r="AG51">
        <v>6.5</v>
      </c>
      <c r="AH51">
        <v>11.56</v>
      </c>
      <c r="AI51">
        <v>8.19</v>
      </c>
      <c r="AJ51">
        <v>192.62</v>
      </c>
      <c r="AK51">
        <v>0</v>
      </c>
      <c r="AL51">
        <v>5.78</v>
      </c>
      <c r="AM51">
        <v>0</v>
      </c>
      <c r="AN51">
        <v>14.45</v>
      </c>
      <c r="AO51">
        <v>261.08999999999997</v>
      </c>
      <c r="AP51">
        <v>0</v>
      </c>
      <c r="AQ51">
        <v>100</v>
      </c>
      <c r="AR51">
        <v>24.08</v>
      </c>
      <c r="AS51">
        <v>28.89</v>
      </c>
      <c r="AT51">
        <v>50</v>
      </c>
    </row>
    <row r="52" spans="1:46">
      <c r="A52" t="s">
        <v>368</v>
      </c>
      <c r="G52" t="s">
        <v>94</v>
      </c>
      <c r="H52" s="73">
        <v>193.39000000000001</v>
      </c>
      <c r="I52" s="46">
        <v>0</v>
      </c>
      <c r="J52" s="46">
        <v>1.83</v>
      </c>
      <c r="K52" s="46">
        <v>92.95</v>
      </c>
      <c r="L52" s="46">
        <v>12.36</v>
      </c>
      <c r="M52" s="74">
        <v>0</v>
      </c>
      <c r="N52" s="73">
        <v>261.08999999999997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4.82</v>
      </c>
      <c r="Y52">
        <v>0.96</v>
      </c>
      <c r="Z52">
        <v>1.83</v>
      </c>
      <c r="AA52">
        <v>100</v>
      </c>
      <c r="AB52">
        <v>0.77</v>
      </c>
      <c r="AC52">
        <v>0</v>
      </c>
      <c r="AD52">
        <v>75</v>
      </c>
      <c r="AE52">
        <v>0</v>
      </c>
      <c r="AF52">
        <v>0</v>
      </c>
      <c r="AG52">
        <v>6.58</v>
      </c>
      <c r="AH52">
        <v>11.56</v>
      </c>
      <c r="AI52">
        <v>8.19</v>
      </c>
      <c r="AJ52">
        <v>192.62</v>
      </c>
      <c r="AK52">
        <v>0</v>
      </c>
      <c r="AL52">
        <v>5.78</v>
      </c>
      <c r="AM52">
        <v>0</v>
      </c>
      <c r="AN52">
        <v>14.45</v>
      </c>
      <c r="AO52">
        <v>261.08999999999997</v>
      </c>
      <c r="AP52">
        <v>0</v>
      </c>
      <c r="AQ52">
        <v>100</v>
      </c>
      <c r="AR52">
        <v>24.08</v>
      </c>
      <c r="AS52">
        <v>28.89</v>
      </c>
      <c r="AT52">
        <v>50</v>
      </c>
    </row>
    <row r="53" spans="1:46">
      <c r="A53" t="s">
        <v>400</v>
      </c>
      <c r="G53" t="s">
        <v>95</v>
      </c>
      <c r="H53" s="73">
        <v>193.39000000000001</v>
      </c>
      <c r="I53" s="46">
        <v>0</v>
      </c>
      <c r="J53" s="46">
        <v>1.83</v>
      </c>
      <c r="K53" s="46">
        <v>92.95</v>
      </c>
      <c r="L53" s="46">
        <v>12.260000000000002</v>
      </c>
      <c r="M53" s="74">
        <v>0</v>
      </c>
      <c r="N53" s="73">
        <v>261.08999999999997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4.82</v>
      </c>
      <c r="Y53">
        <v>0.96</v>
      </c>
      <c r="Z53">
        <v>1.83</v>
      </c>
      <c r="AA53">
        <v>100</v>
      </c>
      <c r="AB53">
        <v>0.77</v>
      </c>
      <c r="AC53">
        <v>0</v>
      </c>
      <c r="AD53">
        <v>75</v>
      </c>
      <c r="AE53">
        <v>0</v>
      </c>
      <c r="AF53">
        <v>0</v>
      </c>
      <c r="AG53">
        <v>6.48</v>
      </c>
      <c r="AH53">
        <v>11.56</v>
      </c>
      <c r="AI53">
        <v>8.19</v>
      </c>
      <c r="AJ53">
        <v>192.62</v>
      </c>
      <c r="AK53">
        <v>0</v>
      </c>
      <c r="AL53">
        <v>5.78</v>
      </c>
      <c r="AM53">
        <v>0</v>
      </c>
      <c r="AN53">
        <v>14.45</v>
      </c>
      <c r="AO53">
        <v>261.08999999999997</v>
      </c>
      <c r="AP53">
        <v>0</v>
      </c>
      <c r="AQ53">
        <v>100</v>
      </c>
      <c r="AR53">
        <v>24.08</v>
      </c>
      <c r="AS53">
        <v>28.89</v>
      </c>
      <c r="AT53">
        <v>50</v>
      </c>
    </row>
    <row r="54" spans="1:46">
      <c r="A54" t="s">
        <v>399</v>
      </c>
      <c r="G54" t="s">
        <v>96</v>
      </c>
      <c r="H54" s="73">
        <v>193.39000000000001</v>
      </c>
      <c r="I54" s="46">
        <v>0</v>
      </c>
      <c r="J54" s="46">
        <v>1.83</v>
      </c>
      <c r="K54" s="46">
        <v>92.95</v>
      </c>
      <c r="L54" s="46">
        <v>12.3</v>
      </c>
      <c r="M54" s="74">
        <v>0</v>
      </c>
      <c r="N54" s="73">
        <v>261.08999999999997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4.82</v>
      </c>
      <c r="Y54">
        <v>0.96</v>
      </c>
      <c r="Z54">
        <v>1.83</v>
      </c>
      <c r="AA54">
        <v>100</v>
      </c>
      <c r="AB54">
        <v>0.77</v>
      </c>
      <c r="AC54">
        <v>0</v>
      </c>
      <c r="AD54">
        <v>75</v>
      </c>
      <c r="AE54">
        <v>0</v>
      </c>
      <c r="AF54">
        <v>0</v>
      </c>
      <c r="AG54">
        <v>6.52</v>
      </c>
      <c r="AH54">
        <v>11.56</v>
      </c>
      <c r="AI54">
        <v>8.19</v>
      </c>
      <c r="AJ54">
        <v>192.62</v>
      </c>
      <c r="AK54">
        <v>0</v>
      </c>
      <c r="AL54">
        <v>5.78</v>
      </c>
      <c r="AM54">
        <v>0</v>
      </c>
      <c r="AN54">
        <v>14.45</v>
      </c>
      <c r="AO54">
        <v>261.08999999999997</v>
      </c>
      <c r="AP54">
        <v>0</v>
      </c>
      <c r="AQ54">
        <v>100</v>
      </c>
      <c r="AR54">
        <v>24.08</v>
      </c>
      <c r="AS54">
        <v>28.89</v>
      </c>
      <c r="AT54">
        <v>50</v>
      </c>
    </row>
    <row r="55" spans="1:46">
      <c r="A55" t="s">
        <v>401</v>
      </c>
      <c r="G55" t="s">
        <v>97</v>
      </c>
      <c r="H55" s="73">
        <v>193.39000000000001</v>
      </c>
      <c r="I55" s="46">
        <v>0</v>
      </c>
      <c r="J55" s="46">
        <v>1.83</v>
      </c>
      <c r="K55" s="46">
        <v>92.95</v>
      </c>
      <c r="L55" s="46">
        <v>11.34</v>
      </c>
      <c r="M55" s="74">
        <v>0</v>
      </c>
      <c r="N55" s="73">
        <v>261.08999999999997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4.82</v>
      </c>
      <c r="Y55">
        <v>0.96</v>
      </c>
      <c r="Z55">
        <v>1.83</v>
      </c>
      <c r="AA55">
        <v>100</v>
      </c>
      <c r="AB55">
        <v>0.77</v>
      </c>
      <c r="AC55">
        <v>0</v>
      </c>
      <c r="AD55">
        <v>75</v>
      </c>
      <c r="AE55">
        <v>0</v>
      </c>
      <c r="AF55">
        <v>0</v>
      </c>
      <c r="AG55">
        <v>5.56</v>
      </c>
      <c r="AH55">
        <v>11.56</v>
      </c>
      <c r="AI55">
        <v>8.19</v>
      </c>
      <c r="AJ55">
        <v>192.62</v>
      </c>
      <c r="AK55">
        <v>0</v>
      </c>
      <c r="AL55">
        <v>5.78</v>
      </c>
      <c r="AM55">
        <v>0</v>
      </c>
      <c r="AN55">
        <v>14.45</v>
      </c>
      <c r="AO55">
        <v>261.08999999999997</v>
      </c>
      <c r="AP55">
        <v>0</v>
      </c>
      <c r="AQ55">
        <v>100</v>
      </c>
      <c r="AR55">
        <v>24.08</v>
      </c>
      <c r="AS55">
        <v>28.89</v>
      </c>
      <c r="AT55">
        <v>50</v>
      </c>
    </row>
    <row r="56" spans="1:46">
      <c r="A56" t="s">
        <v>401</v>
      </c>
      <c r="G56" t="s">
        <v>98</v>
      </c>
      <c r="H56" s="73">
        <v>193.39000000000001</v>
      </c>
      <c r="I56" s="46">
        <v>0</v>
      </c>
      <c r="J56" s="46">
        <v>1.83</v>
      </c>
      <c r="K56" s="46">
        <v>92.95</v>
      </c>
      <c r="L56" s="46">
        <v>9.93</v>
      </c>
      <c r="M56" s="74">
        <v>0</v>
      </c>
      <c r="N56" s="73">
        <v>261.08999999999997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4.82</v>
      </c>
      <c r="Y56">
        <v>0.96</v>
      </c>
      <c r="Z56">
        <v>1.83</v>
      </c>
      <c r="AA56">
        <v>100</v>
      </c>
      <c r="AB56">
        <v>0.77</v>
      </c>
      <c r="AC56">
        <v>0</v>
      </c>
      <c r="AD56">
        <v>75</v>
      </c>
      <c r="AE56">
        <v>0</v>
      </c>
      <c r="AF56">
        <v>0</v>
      </c>
      <c r="AG56">
        <v>4.1500000000000004</v>
      </c>
      <c r="AH56">
        <v>11.56</v>
      </c>
      <c r="AI56">
        <v>8.19</v>
      </c>
      <c r="AJ56">
        <v>192.62</v>
      </c>
      <c r="AK56">
        <v>0</v>
      </c>
      <c r="AL56">
        <v>5.78</v>
      </c>
      <c r="AM56">
        <v>0</v>
      </c>
      <c r="AN56">
        <v>14.45</v>
      </c>
      <c r="AO56">
        <v>261.08999999999997</v>
      </c>
      <c r="AP56">
        <v>0</v>
      </c>
      <c r="AQ56">
        <v>100</v>
      </c>
      <c r="AR56">
        <v>24.08</v>
      </c>
      <c r="AS56">
        <v>28.89</v>
      </c>
      <c r="AT56">
        <v>50</v>
      </c>
    </row>
    <row r="57" spans="1:46">
      <c r="G57" t="s">
        <v>99</v>
      </c>
      <c r="H57" s="73">
        <v>193.39000000000001</v>
      </c>
      <c r="I57" s="46">
        <v>0</v>
      </c>
      <c r="J57" s="46">
        <v>1.83</v>
      </c>
      <c r="K57" s="46">
        <v>92.95</v>
      </c>
      <c r="L57" s="46">
        <v>10</v>
      </c>
      <c r="M57" s="74">
        <v>0</v>
      </c>
      <c r="N57" s="73">
        <v>261.08999999999997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4.82</v>
      </c>
      <c r="Y57">
        <v>0.96</v>
      </c>
      <c r="Z57">
        <v>1.83</v>
      </c>
      <c r="AA57">
        <v>100</v>
      </c>
      <c r="AB57">
        <v>0.77</v>
      </c>
      <c r="AC57">
        <v>0</v>
      </c>
      <c r="AD57">
        <v>75</v>
      </c>
      <c r="AE57">
        <v>0</v>
      </c>
      <c r="AF57">
        <v>0</v>
      </c>
      <c r="AG57">
        <v>4.22</v>
      </c>
      <c r="AH57">
        <v>11.56</v>
      </c>
      <c r="AI57">
        <v>8.19</v>
      </c>
      <c r="AJ57">
        <v>192.62</v>
      </c>
      <c r="AK57">
        <v>0</v>
      </c>
      <c r="AL57">
        <v>5.78</v>
      </c>
      <c r="AM57">
        <v>0</v>
      </c>
      <c r="AN57">
        <v>14.45</v>
      </c>
      <c r="AO57">
        <v>261.08999999999997</v>
      </c>
      <c r="AP57">
        <v>0</v>
      </c>
      <c r="AQ57">
        <v>100</v>
      </c>
      <c r="AR57">
        <v>24.08</v>
      </c>
      <c r="AS57">
        <v>28.89</v>
      </c>
      <c r="AT57">
        <v>50</v>
      </c>
    </row>
    <row r="58" spans="1:46">
      <c r="G58" t="s">
        <v>100</v>
      </c>
      <c r="H58" s="73">
        <v>193.39000000000001</v>
      </c>
      <c r="I58" s="46">
        <v>0</v>
      </c>
      <c r="J58" s="46">
        <v>1.83</v>
      </c>
      <c r="K58" s="46">
        <v>92.95</v>
      </c>
      <c r="L58" s="46">
        <v>11.73</v>
      </c>
      <c r="M58" s="74">
        <v>0</v>
      </c>
      <c r="N58" s="73">
        <v>261.08999999999997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4.82</v>
      </c>
      <c r="Y58">
        <v>0.96</v>
      </c>
      <c r="Z58">
        <v>1.83</v>
      </c>
      <c r="AA58">
        <v>100</v>
      </c>
      <c r="AB58">
        <v>0.77</v>
      </c>
      <c r="AC58">
        <v>0</v>
      </c>
      <c r="AD58">
        <v>75</v>
      </c>
      <c r="AE58">
        <v>0</v>
      </c>
      <c r="AF58">
        <v>0</v>
      </c>
      <c r="AG58">
        <v>5.95</v>
      </c>
      <c r="AH58">
        <v>11.56</v>
      </c>
      <c r="AI58">
        <v>8.19</v>
      </c>
      <c r="AJ58">
        <v>192.62</v>
      </c>
      <c r="AK58">
        <v>0</v>
      </c>
      <c r="AL58">
        <v>5.78</v>
      </c>
      <c r="AM58">
        <v>0</v>
      </c>
      <c r="AN58">
        <v>14.45</v>
      </c>
      <c r="AO58">
        <v>261.08999999999997</v>
      </c>
      <c r="AP58">
        <v>0</v>
      </c>
      <c r="AQ58">
        <v>100</v>
      </c>
      <c r="AR58">
        <v>24.08</v>
      </c>
      <c r="AS58">
        <v>28.89</v>
      </c>
      <c r="AT58">
        <v>50</v>
      </c>
    </row>
    <row r="59" spans="1:46">
      <c r="G59" t="s">
        <v>101</v>
      </c>
      <c r="H59" s="73">
        <v>193.39000000000001</v>
      </c>
      <c r="I59" s="46">
        <v>0</v>
      </c>
      <c r="J59" s="46">
        <v>1.83</v>
      </c>
      <c r="K59" s="46">
        <v>92.95</v>
      </c>
      <c r="L59" s="46">
        <v>11.379999999999999</v>
      </c>
      <c r="M59" s="74">
        <v>0</v>
      </c>
      <c r="N59" s="73">
        <v>261.08999999999997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4.82</v>
      </c>
      <c r="Y59">
        <v>0.96</v>
      </c>
      <c r="Z59">
        <v>1.83</v>
      </c>
      <c r="AA59">
        <v>100</v>
      </c>
      <c r="AB59">
        <v>0.77</v>
      </c>
      <c r="AC59">
        <v>0</v>
      </c>
      <c r="AD59">
        <v>75</v>
      </c>
      <c r="AE59">
        <v>0</v>
      </c>
      <c r="AF59">
        <v>0</v>
      </c>
      <c r="AG59">
        <v>5.6</v>
      </c>
      <c r="AH59">
        <v>11.56</v>
      </c>
      <c r="AI59">
        <v>8.19</v>
      </c>
      <c r="AJ59">
        <v>192.62</v>
      </c>
      <c r="AK59">
        <v>0</v>
      </c>
      <c r="AL59">
        <v>5.78</v>
      </c>
      <c r="AM59">
        <v>0</v>
      </c>
      <c r="AN59">
        <v>14.45</v>
      </c>
      <c r="AO59">
        <v>261.08999999999997</v>
      </c>
      <c r="AP59">
        <v>0</v>
      </c>
      <c r="AQ59">
        <v>100</v>
      </c>
      <c r="AR59">
        <v>24.08</v>
      </c>
      <c r="AS59">
        <v>28.89</v>
      </c>
      <c r="AT59">
        <v>50</v>
      </c>
    </row>
    <row r="60" spans="1:46">
      <c r="G60" t="s">
        <v>102</v>
      </c>
      <c r="H60" s="73">
        <v>193.39000000000001</v>
      </c>
      <c r="I60" s="46">
        <v>0</v>
      </c>
      <c r="J60" s="46">
        <v>1.83</v>
      </c>
      <c r="K60" s="46">
        <v>92.95</v>
      </c>
      <c r="L60" s="46">
        <v>11.29</v>
      </c>
      <c r="M60" s="74">
        <v>0</v>
      </c>
      <c r="N60" s="73">
        <v>261.08999999999997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4.82</v>
      </c>
      <c r="Y60">
        <v>0.96</v>
      </c>
      <c r="Z60">
        <v>1.83</v>
      </c>
      <c r="AA60">
        <v>100</v>
      </c>
      <c r="AB60">
        <v>0.77</v>
      </c>
      <c r="AC60">
        <v>0</v>
      </c>
      <c r="AD60">
        <v>75</v>
      </c>
      <c r="AE60">
        <v>0</v>
      </c>
      <c r="AF60">
        <v>0</v>
      </c>
      <c r="AG60">
        <v>5.51</v>
      </c>
      <c r="AH60">
        <v>11.56</v>
      </c>
      <c r="AI60">
        <v>8.19</v>
      </c>
      <c r="AJ60">
        <v>192.62</v>
      </c>
      <c r="AK60">
        <v>0</v>
      </c>
      <c r="AL60">
        <v>5.78</v>
      </c>
      <c r="AM60">
        <v>0</v>
      </c>
      <c r="AN60">
        <v>14.45</v>
      </c>
      <c r="AO60">
        <v>261.08999999999997</v>
      </c>
      <c r="AP60">
        <v>0</v>
      </c>
      <c r="AQ60">
        <v>100</v>
      </c>
      <c r="AR60">
        <v>24.08</v>
      </c>
      <c r="AS60">
        <v>28.89</v>
      </c>
      <c r="AT60">
        <v>50</v>
      </c>
    </row>
    <row r="61" spans="1:46">
      <c r="G61" t="s">
        <v>103</v>
      </c>
      <c r="H61" s="73">
        <v>193.39000000000001</v>
      </c>
      <c r="I61" s="46">
        <v>0</v>
      </c>
      <c r="J61" s="46">
        <v>1.83</v>
      </c>
      <c r="K61" s="46">
        <v>92.95</v>
      </c>
      <c r="L61" s="46">
        <v>10.24</v>
      </c>
      <c r="M61" s="74">
        <v>0</v>
      </c>
      <c r="N61" s="73">
        <v>261.08999999999997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4.82</v>
      </c>
      <c r="Y61">
        <v>0.96</v>
      </c>
      <c r="Z61">
        <v>1.83</v>
      </c>
      <c r="AA61">
        <v>100</v>
      </c>
      <c r="AB61">
        <v>0.77</v>
      </c>
      <c r="AC61">
        <v>0</v>
      </c>
      <c r="AD61">
        <v>75</v>
      </c>
      <c r="AE61">
        <v>0</v>
      </c>
      <c r="AF61">
        <v>0</v>
      </c>
      <c r="AG61">
        <v>4.46</v>
      </c>
      <c r="AH61">
        <v>11.56</v>
      </c>
      <c r="AI61">
        <v>8.19</v>
      </c>
      <c r="AJ61">
        <v>192.62</v>
      </c>
      <c r="AK61">
        <v>0</v>
      </c>
      <c r="AL61">
        <v>5.78</v>
      </c>
      <c r="AM61">
        <v>0</v>
      </c>
      <c r="AN61">
        <v>14.45</v>
      </c>
      <c r="AO61">
        <v>261.08999999999997</v>
      </c>
      <c r="AP61">
        <v>0</v>
      </c>
      <c r="AQ61">
        <v>100</v>
      </c>
      <c r="AR61">
        <v>24.08</v>
      </c>
      <c r="AS61">
        <v>28.89</v>
      </c>
      <c r="AT61">
        <v>50</v>
      </c>
    </row>
    <row r="62" spans="1:46">
      <c r="G62" t="s">
        <v>104</v>
      </c>
      <c r="H62" s="73">
        <v>193.39000000000001</v>
      </c>
      <c r="I62" s="46">
        <v>0</v>
      </c>
      <c r="J62" s="46">
        <v>1.83</v>
      </c>
      <c r="K62" s="46">
        <v>92.95</v>
      </c>
      <c r="L62" s="46">
        <v>10.440000000000001</v>
      </c>
      <c r="M62" s="74">
        <v>0</v>
      </c>
      <c r="N62" s="73">
        <v>261.08999999999997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4.82</v>
      </c>
      <c r="Y62">
        <v>0.96</v>
      </c>
      <c r="Z62">
        <v>1.83</v>
      </c>
      <c r="AA62">
        <v>100</v>
      </c>
      <c r="AB62">
        <v>0.77</v>
      </c>
      <c r="AC62">
        <v>0</v>
      </c>
      <c r="AD62">
        <v>75</v>
      </c>
      <c r="AE62">
        <v>0</v>
      </c>
      <c r="AF62">
        <v>0</v>
      </c>
      <c r="AG62">
        <v>4.66</v>
      </c>
      <c r="AH62">
        <v>11.56</v>
      </c>
      <c r="AI62">
        <v>8.19</v>
      </c>
      <c r="AJ62">
        <v>192.62</v>
      </c>
      <c r="AK62">
        <v>0</v>
      </c>
      <c r="AL62">
        <v>5.78</v>
      </c>
      <c r="AM62">
        <v>0</v>
      </c>
      <c r="AN62">
        <v>14.45</v>
      </c>
      <c r="AO62">
        <v>261.08999999999997</v>
      </c>
      <c r="AP62">
        <v>0</v>
      </c>
      <c r="AQ62">
        <v>100</v>
      </c>
      <c r="AR62">
        <v>24.08</v>
      </c>
      <c r="AS62">
        <v>28.89</v>
      </c>
      <c r="AT62">
        <v>50</v>
      </c>
    </row>
    <row r="63" spans="1:46">
      <c r="G63" t="s">
        <v>105</v>
      </c>
      <c r="H63" s="73">
        <v>193.25</v>
      </c>
      <c r="I63" s="46">
        <v>0</v>
      </c>
      <c r="J63" s="46">
        <v>1.83</v>
      </c>
      <c r="K63" s="46">
        <v>92.95</v>
      </c>
      <c r="L63" s="46">
        <v>9.43</v>
      </c>
      <c r="M63" s="74">
        <v>0</v>
      </c>
      <c r="N63" s="73">
        <v>261.08999999999997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4.82</v>
      </c>
      <c r="Y63">
        <v>0.96</v>
      </c>
      <c r="Z63">
        <v>1.83</v>
      </c>
      <c r="AA63">
        <v>100</v>
      </c>
      <c r="AB63">
        <v>0.63</v>
      </c>
      <c r="AC63">
        <v>0</v>
      </c>
      <c r="AD63">
        <v>75</v>
      </c>
      <c r="AE63">
        <v>0</v>
      </c>
      <c r="AF63">
        <v>0</v>
      </c>
      <c r="AG63">
        <v>3.65</v>
      </c>
      <c r="AH63">
        <v>11.56</v>
      </c>
      <c r="AI63">
        <v>8.19</v>
      </c>
      <c r="AJ63">
        <v>192.62</v>
      </c>
      <c r="AK63">
        <v>0</v>
      </c>
      <c r="AL63">
        <v>5.78</v>
      </c>
      <c r="AM63">
        <v>0</v>
      </c>
      <c r="AN63">
        <v>14.45</v>
      </c>
      <c r="AO63">
        <v>261.08999999999997</v>
      </c>
      <c r="AP63">
        <v>0</v>
      </c>
      <c r="AQ63">
        <v>100</v>
      </c>
      <c r="AR63">
        <v>24.08</v>
      </c>
      <c r="AS63">
        <v>28.89</v>
      </c>
      <c r="AT63">
        <v>50</v>
      </c>
    </row>
    <row r="64" spans="1:46">
      <c r="G64" t="s">
        <v>106</v>
      </c>
      <c r="H64" s="73">
        <v>193.25</v>
      </c>
      <c r="I64" s="46">
        <v>0</v>
      </c>
      <c r="J64" s="46">
        <v>1.83</v>
      </c>
      <c r="K64" s="46">
        <v>92.95</v>
      </c>
      <c r="L64" s="46">
        <v>9.9600000000000009</v>
      </c>
      <c r="M64" s="74">
        <v>0</v>
      </c>
      <c r="N64" s="73">
        <v>261.08999999999997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4.82</v>
      </c>
      <c r="Y64">
        <v>0.96</v>
      </c>
      <c r="Z64">
        <v>1.83</v>
      </c>
      <c r="AA64">
        <v>100</v>
      </c>
      <c r="AB64">
        <v>0.63</v>
      </c>
      <c r="AC64">
        <v>0</v>
      </c>
      <c r="AD64">
        <v>75</v>
      </c>
      <c r="AE64">
        <v>0</v>
      </c>
      <c r="AF64">
        <v>0</v>
      </c>
      <c r="AG64">
        <v>4.18</v>
      </c>
      <c r="AH64">
        <v>11.56</v>
      </c>
      <c r="AI64">
        <v>8.19</v>
      </c>
      <c r="AJ64">
        <v>192.62</v>
      </c>
      <c r="AK64">
        <v>0</v>
      </c>
      <c r="AL64">
        <v>5.78</v>
      </c>
      <c r="AM64">
        <v>0</v>
      </c>
      <c r="AN64">
        <v>14.45</v>
      </c>
      <c r="AO64">
        <v>261.08999999999997</v>
      </c>
      <c r="AP64">
        <v>0</v>
      </c>
      <c r="AQ64">
        <v>100</v>
      </c>
      <c r="AR64">
        <v>24.08</v>
      </c>
      <c r="AS64">
        <v>28.89</v>
      </c>
      <c r="AT64">
        <v>50</v>
      </c>
    </row>
    <row r="65" spans="7:46">
      <c r="G65" t="s">
        <v>107</v>
      </c>
      <c r="H65" s="73">
        <v>193.25</v>
      </c>
      <c r="I65" s="46">
        <v>0</v>
      </c>
      <c r="J65" s="46">
        <v>1.83</v>
      </c>
      <c r="K65" s="46">
        <v>39.980000000000004</v>
      </c>
      <c r="L65" s="46">
        <v>9.2899999999999991</v>
      </c>
      <c r="M65" s="74">
        <v>0</v>
      </c>
      <c r="N65" s="73">
        <v>261.08999999999997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4.82</v>
      </c>
      <c r="Y65">
        <v>0.96</v>
      </c>
      <c r="Z65">
        <v>1.83</v>
      </c>
      <c r="AA65">
        <v>100</v>
      </c>
      <c r="AB65">
        <v>0.63</v>
      </c>
      <c r="AC65">
        <v>0</v>
      </c>
      <c r="AD65">
        <v>75</v>
      </c>
      <c r="AE65">
        <v>0</v>
      </c>
      <c r="AF65">
        <v>0</v>
      </c>
      <c r="AG65">
        <v>3.51</v>
      </c>
      <c r="AH65">
        <v>11.56</v>
      </c>
      <c r="AI65">
        <v>8.19</v>
      </c>
      <c r="AJ65">
        <v>192.62</v>
      </c>
      <c r="AK65">
        <v>0</v>
      </c>
      <c r="AL65">
        <v>5.78</v>
      </c>
      <c r="AM65">
        <v>0</v>
      </c>
      <c r="AN65">
        <v>14.45</v>
      </c>
      <c r="AO65">
        <v>261.08999999999997</v>
      </c>
      <c r="AP65">
        <v>0</v>
      </c>
      <c r="AQ65">
        <v>100</v>
      </c>
      <c r="AR65">
        <v>0</v>
      </c>
      <c r="AS65">
        <v>0</v>
      </c>
      <c r="AT65">
        <v>50</v>
      </c>
    </row>
    <row r="66" spans="7:46">
      <c r="G66" t="s">
        <v>108</v>
      </c>
      <c r="H66" s="73">
        <v>193.25</v>
      </c>
      <c r="I66" s="46">
        <v>0</v>
      </c>
      <c r="J66" s="46">
        <v>1.83</v>
      </c>
      <c r="K66" s="46">
        <v>39.980000000000004</v>
      </c>
      <c r="L66" s="46">
        <v>8.7899999999999991</v>
      </c>
      <c r="M66" s="74">
        <v>0</v>
      </c>
      <c r="N66" s="73">
        <v>261.08999999999997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4.82</v>
      </c>
      <c r="Y66">
        <v>0.96</v>
      </c>
      <c r="Z66">
        <v>1.83</v>
      </c>
      <c r="AA66">
        <v>100</v>
      </c>
      <c r="AB66">
        <v>0.63</v>
      </c>
      <c r="AC66">
        <v>0</v>
      </c>
      <c r="AD66">
        <v>75</v>
      </c>
      <c r="AE66">
        <v>0</v>
      </c>
      <c r="AF66">
        <v>0</v>
      </c>
      <c r="AG66">
        <v>3.01</v>
      </c>
      <c r="AH66">
        <v>11.56</v>
      </c>
      <c r="AI66">
        <v>8.19</v>
      </c>
      <c r="AJ66">
        <v>192.62</v>
      </c>
      <c r="AK66">
        <v>0</v>
      </c>
      <c r="AL66">
        <v>5.78</v>
      </c>
      <c r="AM66">
        <v>0</v>
      </c>
      <c r="AN66">
        <v>14.45</v>
      </c>
      <c r="AO66">
        <v>261.08999999999997</v>
      </c>
      <c r="AP66">
        <v>0</v>
      </c>
      <c r="AQ66">
        <v>100</v>
      </c>
      <c r="AR66">
        <v>0</v>
      </c>
      <c r="AS66">
        <v>0</v>
      </c>
      <c r="AT66">
        <v>50</v>
      </c>
    </row>
    <row r="67" spans="7:46">
      <c r="G67" t="s">
        <v>109</v>
      </c>
      <c r="H67" s="73">
        <v>193.1</v>
      </c>
      <c r="I67" s="46">
        <v>0</v>
      </c>
      <c r="J67" s="46">
        <v>1.83</v>
      </c>
      <c r="K67" s="46">
        <v>39.980000000000004</v>
      </c>
      <c r="L67" s="46">
        <v>8.39</v>
      </c>
      <c r="M67" s="74">
        <v>0</v>
      </c>
      <c r="N67" s="73">
        <v>261.08999999999997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4.82</v>
      </c>
      <c r="Y67">
        <v>0.96</v>
      </c>
      <c r="Z67">
        <v>1.83</v>
      </c>
      <c r="AA67">
        <v>100</v>
      </c>
      <c r="AB67">
        <v>0.48</v>
      </c>
      <c r="AC67">
        <v>0</v>
      </c>
      <c r="AD67">
        <v>75</v>
      </c>
      <c r="AE67">
        <v>0</v>
      </c>
      <c r="AF67">
        <v>0</v>
      </c>
      <c r="AG67">
        <v>2.61</v>
      </c>
      <c r="AH67">
        <v>11.56</v>
      </c>
      <c r="AI67">
        <v>8.19</v>
      </c>
      <c r="AJ67">
        <v>192.62</v>
      </c>
      <c r="AK67">
        <v>0</v>
      </c>
      <c r="AL67">
        <v>5.78</v>
      </c>
      <c r="AM67">
        <v>0</v>
      </c>
      <c r="AN67">
        <v>14.45</v>
      </c>
      <c r="AO67">
        <v>261.08999999999997</v>
      </c>
      <c r="AP67">
        <v>0</v>
      </c>
      <c r="AQ67">
        <v>100</v>
      </c>
      <c r="AR67">
        <v>0</v>
      </c>
      <c r="AS67">
        <v>0</v>
      </c>
      <c r="AT67">
        <v>50</v>
      </c>
    </row>
    <row r="68" spans="7:46">
      <c r="G68" t="s">
        <v>110</v>
      </c>
      <c r="H68" s="73">
        <v>193.1</v>
      </c>
      <c r="I68" s="46">
        <v>0</v>
      </c>
      <c r="J68" s="46">
        <v>1.83</v>
      </c>
      <c r="K68" s="46">
        <v>39.980000000000004</v>
      </c>
      <c r="L68" s="46">
        <v>7.8900000000000006</v>
      </c>
      <c r="M68" s="74">
        <v>0</v>
      </c>
      <c r="N68" s="73">
        <v>261.08999999999997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4.82</v>
      </c>
      <c r="Y68">
        <v>0.96</v>
      </c>
      <c r="Z68">
        <v>1.83</v>
      </c>
      <c r="AA68">
        <v>100</v>
      </c>
      <c r="AB68">
        <v>0.48</v>
      </c>
      <c r="AC68">
        <v>0</v>
      </c>
      <c r="AD68">
        <v>75</v>
      </c>
      <c r="AE68">
        <v>0</v>
      </c>
      <c r="AF68">
        <v>0</v>
      </c>
      <c r="AG68">
        <v>2.11</v>
      </c>
      <c r="AH68">
        <v>11.56</v>
      </c>
      <c r="AI68">
        <v>8.19</v>
      </c>
      <c r="AJ68">
        <v>192.62</v>
      </c>
      <c r="AK68">
        <v>0</v>
      </c>
      <c r="AL68">
        <v>5.78</v>
      </c>
      <c r="AM68">
        <v>0</v>
      </c>
      <c r="AN68">
        <v>14.45</v>
      </c>
      <c r="AO68">
        <v>261.08999999999997</v>
      </c>
      <c r="AP68">
        <v>0</v>
      </c>
      <c r="AQ68">
        <v>100</v>
      </c>
      <c r="AR68">
        <v>0</v>
      </c>
      <c r="AS68">
        <v>0</v>
      </c>
      <c r="AT68">
        <v>50</v>
      </c>
    </row>
    <row r="69" spans="7:46">
      <c r="G69" t="s">
        <v>111</v>
      </c>
      <c r="H69" s="73">
        <v>193.1</v>
      </c>
      <c r="I69" s="46">
        <v>0</v>
      </c>
      <c r="J69" s="46">
        <v>1.83</v>
      </c>
      <c r="K69" s="46">
        <v>39.980000000000004</v>
      </c>
      <c r="L69" s="46">
        <v>7.53</v>
      </c>
      <c r="M69" s="74">
        <v>0</v>
      </c>
      <c r="N69" s="73">
        <v>261.08999999999997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4.82</v>
      </c>
      <c r="Y69">
        <v>0.96</v>
      </c>
      <c r="Z69">
        <v>1.83</v>
      </c>
      <c r="AA69">
        <v>100</v>
      </c>
      <c r="AB69">
        <v>0.48</v>
      </c>
      <c r="AC69">
        <v>0</v>
      </c>
      <c r="AD69">
        <v>75</v>
      </c>
      <c r="AE69">
        <v>0</v>
      </c>
      <c r="AF69">
        <v>0</v>
      </c>
      <c r="AG69">
        <v>1.75</v>
      </c>
      <c r="AH69">
        <v>11.56</v>
      </c>
      <c r="AI69">
        <v>8.19</v>
      </c>
      <c r="AJ69">
        <v>192.62</v>
      </c>
      <c r="AK69">
        <v>0</v>
      </c>
      <c r="AL69">
        <v>5.78</v>
      </c>
      <c r="AM69">
        <v>0</v>
      </c>
      <c r="AN69">
        <v>14.45</v>
      </c>
      <c r="AO69">
        <v>261.08999999999997</v>
      </c>
      <c r="AP69">
        <v>0</v>
      </c>
      <c r="AQ69">
        <v>100</v>
      </c>
      <c r="AR69">
        <v>0</v>
      </c>
      <c r="AS69">
        <v>0</v>
      </c>
      <c r="AT69">
        <v>50</v>
      </c>
    </row>
    <row r="70" spans="7:46">
      <c r="G70" t="s">
        <v>112</v>
      </c>
      <c r="H70" s="73">
        <v>193.1</v>
      </c>
      <c r="I70" s="46">
        <v>0</v>
      </c>
      <c r="J70" s="46">
        <v>1.83</v>
      </c>
      <c r="K70" s="46">
        <v>39.980000000000004</v>
      </c>
      <c r="L70" s="46">
        <v>6.95</v>
      </c>
      <c r="M70" s="74">
        <v>0</v>
      </c>
      <c r="N70" s="73">
        <v>261.08999999999997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4.82</v>
      </c>
      <c r="Y70">
        <v>0.96</v>
      </c>
      <c r="Z70">
        <v>1.83</v>
      </c>
      <c r="AA70">
        <v>100</v>
      </c>
      <c r="AB70">
        <v>0.48</v>
      </c>
      <c r="AC70">
        <v>0</v>
      </c>
      <c r="AD70">
        <v>75</v>
      </c>
      <c r="AE70">
        <v>0</v>
      </c>
      <c r="AF70">
        <v>0</v>
      </c>
      <c r="AG70">
        <v>1.17</v>
      </c>
      <c r="AH70">
        <v>11.56</v>
      </c>
      <c r="AI70">
        <v>8.19</v>
      </c>
      <c r="AJ70">
        <v>192.62</v>
      </c>
      <c r="AK70">
        <v>0</v>
      </c>
      <c r="AL70">
        <v>5.78</v>
      </c>
      <c r="AM70">
        <v>0</v>
      </c>
      <c r="AN70">
        <v>14.45</v>
      </c>
      <c r="AO70">
        <v>261.08999999999997</v>
      </c>
      <c r="AP70">
        <v>0</v>
      </c>
      <c r="AQ70">
        <v>100</v>
      </c>
      <c r="AR70">
        <v>0</v>
      </c>
      <c r="AS70">
        <v>0</v>
      </c>
      <c r="AT70">
        <v>50</v>
      </c>
    </row>
    <row r="71" spans="7:46">
      <c r="G71" t="s">
        <v>113</v>
      </c>
      <c r="H71" s="73">
        <v>338.53</v>
      </c>
      <c r="I71" s="46">
        <v>0</v>
      </c>
      <c r="J71" s="46">
        <v>1.83</v>
      </c>
      <c r="K71" s="46">
        <v>39.980000000000004</v>
      </c>
      <c r="L71" s="46">
        <v>6.45</v>
      </c>
      <c r="M71" s="74">
        <v>0</v>
      </c>
      <c r="N71" s="73">
        <v>261.08999999999997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4.82</v>
      </c>
      <c r="Y71">
        <v>0.96</v>
      </c>
      <c r="Z71">
        <v>1.83</v>
      </c>
      <c r="AA71">
        <v>100</v>
      </c>
      <c r="AB71">
        <v>0.48</v>
      </c>
      <c r="AC71">
        <v>0</v>
      </c>
      <c r="AD71">
        <v>75</v>
      </c>
      <c r="AE71">
        <v>0</v>
      </c>
      <c r="AF71">
        <v>0</v>
      </c>
      <c r="AG71">
        <v>0.67</v>
      </c>
      <c r="AH71">
        <v>11.56</v>
      </c>
      <c r="AI71">
        <v>8.19</v>
      </c>
      <c r="AJ71">
        <v>192.62</v>
      </c>
      <c r="AK71">
        <v>145.43</v>
      </c>
      <c r="AL71">
        <v>5.78</v>
      </c>
      <c r="AM71">
        <v>0</v>
      </c>
      <c r="AN71">
        <v>14.45</v>
      </c>
      <c r="AO71">
        <v>261.08999999999997</v>
      </c>
      <c r="AP71">
        <v>0</v>
      </c>
      <c r="AQ71">
        <v>100</v>
      </c>
      <c r="AR71">
        <v>0</v>
      </c>
      <c r="AS71">
        <v>0</v>
      </c>
      <c r="AT71">
        <v>50</v>
      </c>
    </row>
    <row r="72" spans="7:46">
      <c r="G72" t="s">
        <v>114</v>
      </c>
      <c r="H72" s="73">
        <v>328.9</v>
      </c>
      <c r="I72" s="46">
        <v>0</v>
      </c>
      <c r="J72" s="46">
        <v>1.83</v>
      </c>
      <c r="K72" s="46">
        <v>39.980000000000004</v>
      </c>
      <c r="L72" s="46">
        <v>6.1800000000000006</v>
      </c>
      <c r="M72" s="74">
        <v>0</v>
      </c>
      <c r="N72" s="73">
        <v>261.08999999999997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4.82</v>
      </c>
      <c r="Y72">
        <v>0.96</v>
      </c>
      <c r="Z72">
        <v>1.83</v>
      </c>
      <c r="AA72">
        <v>100</v>
      </c>
      <c r="AB72">
        <v>0.48</v>
      </c>
      <c r="AC72">
        <v>0</v>
      </c>
      <c r="AD72">
        <v>75</v>
      </c>
      <c r="AE72">
        <v>0</v>
      </c>
      <c r="AF72">
        <v>0</v>
      </c>
      <c r="AG72">
        <v>0.4</v>
      </c>
      <c r="AH72">
        <v>11.56</v>
      </c>
      <c r="AI72">
        <v>8.19</v>
      </c>
      <c r="AJ72">
        <v>192.62</v>
      </c>
      <c r="AK72">
        <v>135.80000000000001</v>
      </c>
      <c r="AL72">
        <v>5.78</v>
      </c>
      <c r="AM72">
        <v>0</v>
      </c>
      <c r="AN72">
        <v>14.45</v>
      </c>
      <c r="AO72">
        <v>261.08999999999997</v>
      </c>
      <c r="AP72">
        <v>0</v>
      </c>
      <c r="AQ72">
        <v>100</v>
      </c>
      <c r="AR72">
        <v>0</v>
      </c>
      <c r="AS72">
        <v>0</v>
      </c>
      <c r="AT72">
        <v>50</v>
      </c>
    </row>
    <row r="73" spans="7:46">
      <c r="G73" t="s">
        <v>115</v>
      </c>
      <c r="H73" s="73">
        <v>311.56</v>
      </c>
      <c r="I73" s="46">
        <v>0</v>
      </c>
      <c r="J73" s="46">
        <v>1.83</v>
      </c>
      <c r="K73" s="46">
        <v>39.980000000000004</v>
      </c>
      <c r="L73" s="46">
        <v>6.0100000000000007</v>
      </c>
      <c r="M73" s="74">
        <v>0</v>
      </c>
      <c r="N73" s="73">
        <v>261.08999999999997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4.82</v>
      </c>
      <c r="Y73">
        <v>0.96</v>
      </c>
      <c r="Z73">
        <v>1.83</v>
      </c>
      <c r="AA73">
        <v>100</v>
      </c>
      <c r="AB73">
        <v>0.48</v>
      </c>
      <c r="AC73">
        <v>0</v>
      </c>
      <c r="AD73">
        <v>75</v>
      </c>
      <c r="AE73">
        <v>0</v>
      </c>
      <c r="AF73">
        <v>0</v>
      </c>
      <c r="AG73">
        <v>0.23</v>
      </c>
      <c r="AH73">
        <v>11.56</v>
      </c>
      <c r="AI73">
        <v>8.19</v>
      </c>
      <c r="AJ73">
        <v>192.62</v>
      </c>
      <c r="AK73">
        <v>118.46</v>
      </c>
      <c r="AL73">
        <v>5.78</v>
      </c>
      <c r="AM73">
        <v>0</v>
      </c>
      <c r="AN73">
        <v>14.45</v>
      </c>
      <c r="AO73">
        <v>261.08999999999997</v>
      </c>
      <c r="AP73">
        <v>0</v>
      </c>
      <c r="AQ73">
        <v>100</v>
      </c>
      <c r="AR73">
        <v>0</v>
      </c>
      <c r="AS73">
        <v>0</v>
      </c>
      <c r="AT73">
        <v>50</v>
      </c>
    </row>
    <row r="74" spans="7:46">
      <c r="G74" t="s">
        <v>116</v>
      </c>
      <c r="H74" s="73">
        <v>311.56</v>
      </c>
      <c r="I74" s="46">
        <v>0</v>
      </c>
      <c r="J74" s="46">
        <v>1.83</v>
      </c>
      <c r="K74" s="46">
        <v>39.980000000000004</v>
      </c>
      <c r="L74" s="46">
        <v>5.78</v>
      </c>
      <c r="M74" s="74">
        <v>0</v>
      </c>
      <c r="N74" s="73">
        <v>261.08999999999997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4.82</v>
      </c>
      <c r="Y74">
        <v>0.96</v>
      </c>
      <c r="Z74">
        <v>1.83</v>
      </c>
      <c r="AA74">
        <v>100</v>
      </c>
      <c r="AB74">
        <v>0.48</v>
      </c>
      <c r="AC74">
        <v>0</v>
      </c>
      <c r="AD74">
        <v>75</v>
      </c>
      <c r="AE74">
        <v>0</v>
      </c>
      <c r="AF74">
        <v>0</v>
      </c>
      <c r="AG74">
        <v>0</v>
      </c>
      <c r="AH74">
        <v>11.56</v>
      </c>
      <c r="AI74">
        <v>8.19</v>
      </c>
      <c r="AJ74">
        <v>192.62</v>
      </c>
      <c r="AK74">
        <v>118.46</v>
      </c>
      <c r="AL74">
        <v>5.78</v>
      </c>
      <c r="AM74">
        <v>0</v>
      </c>
      <c r="AN74">
        <v>14.45</v>
      </c>
      <c r="AO74">
        <v>261.08999999999997</v>
      </c>
      <c r="AP74">
        <v>0</v>
      </c>
      <c r="AQ74">
        <v>100</v>
      </c>
      <c r="AR74">
        <v>0</v>
      </c>
      <c r="AS74">
        <v>0</v>
      </c>
      <c r="AT74">
        <v>50</v>
      </c>
    </row>
    <row r="75" spans="7:46">
      <c r="G75" t="s">
        <v>117</v>
      </c>
      <c r="H75" s="73">
        <v>314.5</v>
      </c>
      <c r="I75" s="46">
        <v>0</v>
      </c>
      <c r="J75" s="46">
        <v>1.83</v>
      </c>
      <c r="K75" s="46">
        <v>39.980000000000004</v>
      </c>
      <c r="L75" s="46">
        <v>5.78</v>
      </c>
      <c r="M75" s="74">
        <v>0</v>
      </c>
      <c r="N75" s="73">
        <v>233.38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4.82</v>
      </c>
      <c r="Y75">
        <v>0.96</v>
      </c>
      <c r="Z75">
        <v>1.83</v>
      </c>
      <c r="AA75">
        <v>100</v>
      </c>
      <c r="AB75">
        <v>0.53</v>
      </c>
      <c r="AC75">
        <v>25</v>
      </c>
      <c r="AD75">
        <v>75</v>
      </c>
      <c r="AE75">
        <v>0</v>
      </c>
      <c r="AF75">
        <v>55</v>
      </c>
      <c r="AG75">
        <v>0</v>
      </c>
      <c r="AH75">
        <v>11.56</v>
      </c>
      <c r="AI75">
        <v>8.19</v>
      </c>
      <c r="AJ75">
        <v>192.62</v>
      </c>
      <c r="AK75">
        <v>121.35</v>
      </c>
      <c r="AL75">
        <v>5.78</v>
      </c>
      <c r="AM75">
        <v>0</v>
      </c>
      <c r="AN75">
        <v>14.45</v>
      </c>
      <c r="AO75">
        <v>153.38</v>
      </c>
      <c r="AP75">
        <v>0</v>
      </c>
      <c r="AQ75">
        <v>100</v>
      </c>
      <c r="AR75">
        <v>0</v>
      </c>
      <c r="AS75">
        <v>0</v>
      </c>
      <c r="AT75">
        <v>50</v>
      </c>
    </row>
    <row r="76" spans="7:46">
      <c r="G76" t="s">
        <v>118</v>
      </c>
      <c r="H76" s="73">
        <v>308.72000000000003</v>
      </c>
      <c r="I76" s="46">
        <v>0</v>
      </c>
      <c r="J76" s="46">
        <v>1.83</v>
      </c>
      <c r="K76" s="46">
        <v>39.980000000000004</v>
      </c>
      <c r="L76" s="46">
        <v>5.78</v>
      </c>
      <c r="M76" s="74">
        <v>0</v>
      </c>
      <c r="N76" s="73">
        <v>233.38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4.82</v>
      </c>
      <c r="Y76">
        <v>0.96</v>
      </c>
      <c r="Z76">
        <v>1.83</v>
      </c>
      <c r="AA76">
        <v>100</v>
      </c>
      <c r="AB76">
        <v>0.53</v>
      </c>
      <c r="AC76">
        <v>25</v>
      </c>
      <c r="AD76">
        <v>75</v>
      </c>
      <c r="AE76">
        <v>0</v>
      </c>
      <c r="AF76">
        <v>55</v>
      </c>
      <c r="AG76">
        <v>0</v>
      </c>
      <c r="AH76">
        <v>11.56</v>
      </c>
      <c r="AI76">
        <v>8.19</v>
      </c>
      <c r="AJ76">
        <v>192.62</v>
      </c>
      <c r="AK76">
        <v>115.57</v>
      </c>
      <c r="AL76">
        <v>5.78</v>
      </c>
      <c r="AM76">
        <v>0</v>
      </c>
      <c r="AN76">
        <v>14.45</v>
      </c>
      <c r="AO76">
        <v>153.38</v>
      </c>
      <c r="AP76">
        <v>0</v>
      </c>
      <c r="AQ76">
        <v>100</v>
      </c>
      <c r="AR76">
        <v>0</v>
      </c>
      <c r="AS76">
        <v>0</v>
      </c>
      <c r="AT76">
        <v>50</v>
      </c>
    </row>
    <row r="77" spans="7:46">
      <c r="G77" t="s">
        <v>119</v>
      </c>
      <c r="H77" s="73">
        <v>314.5</v>
      </c>
      <c r="I77" s="46">
        <v>0</v>
      </c>
      <c r="J77" s="46">
        <v>1.83</v>
      </c>
      <c r="K77" s="46">
        <v>39.980000000000004</v>
      </c>
      <c r="L77" s="46">
        <v>5.78</v>
      </c>
      <c r="M77" s="74">
        <v>0</v>
      </c>
      <c r="N77" s="73">
        <v>233.38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4.82</v>
      </c>
      <c r="Y77">
        <v>0.96</v>
      </c>
      <c r="Z77">
        <v>1.83</v>
      </c>
      <c r="AA77">
        <v>100</v>
      </c>
      <c r="AB77">
        <v>0.53</v>
      </c>
      <c r="AC77">
        <v>25</v>
      </c>
      <c r="AD77">
        <v>75</v>
      </c>
      <c r="AE77">
        <v>0</v>
      </c>
      <c r="AF77">
        <v>55</v>
      </c>
      <c r="AG77">
        <v>0</v>
      </c>
      <c r="AH77">
        <v>11.56</v>
      </c>
      <c r="AI77">
        <v>8.19</v>
      </c>
      <c r="AJ77">
        <v>192.62</v>
      </c>
      <c r="AK77">
        <v>121.35</v>
      </c>
      <c r="AL77">
        <v>5.78</v>
      </c>
      <c r="AM77">
        <v>0</v>
      </c>
      <c r="AN77">
        <v>14.45</v>
      </c>
      <c r="AO77">
        <v>153.38</v>
      </c>
      <c r="AP77">
        <v>0</v>
      </c>
      <c r="AQ77">
        <v>100</v>
      </c>
      <c r="AR77">
        <v>0</v>
      </c>
      <c r="AS77">
        <v>0</v>
      </c>
      <c r="AT77">
        <v>50</v>
      </c>
    </row>
    <row r="78" spans="7:46">
      <c r="G78" t="s">
        <v>120</v>
      </c>
      <c r="H78" s="73">
        <v>314.5</v>
      </c>
      <c r="I78" s="46">
        <v>0</v>
      </c>
      <c r="J78" s="46">
        <v>1.83</v>
      </c>
      <c r="K78" s="46">
        <v>39.980000000000004</v>
      </c>
      <c r="L78" s="46">
        <v>5.78</v>
      </c>
      <c r="M78" s="74">
        <v>0</v>
      </c>
      <c r="N78" s="73">
        <v>233.38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4.82</v>
      </c>
      <c r="Y78">
        <v>0.96</v>
      </c>
      <c r="Z78">
        <v>1.83</v>
      </c>
      <c r="AA78">
        <v>100</v>
      </c>
      <c r="AB78">
        <v>0.53</v>
      </c>
      <c r="AC78">
        <v>25</v>
      </c>
      <c r="AD78">
        <v>75</v>
      </c>
      <c r="AE78">
        <v>0</v>
      </c>
      <c r="AF78">
        <v>55</v>
      </c>
      <c r="AG78">
        <v>0</v>
      </c>
      <c r="AH78">
        <v>11.56</v>
      </c>
      <c r="AI78">
        <v>8.19</v>
      </c>
      <c r="AJ78">
        <v>192.62</v>
      </c>
      <c r="AK78">
        <v>121.35</v>
      </c>
      <c r="AL78">
        <v>5.78</v>
      </c>
      <c r="AM78">
        <v>0</v>
      </c>
      <c r="AN78">
        <v>14.45</v>
      </c>
      <c r="AO78">
        <v>153.38</v>
      </c>
      <c r="AP78">
        <v>0</v>
      </c>
      <c r="AQ78">
        <v>100</v>
      </c>
      <c r="AR78">
        <v>0</v>
      </c>
      <c r="AS78">
        <v>0</v>
      </c>
      <c r="AT78">
        <v>50</v>
      </c>
    </row>
    <row r="79" spans="7:46">
      <c r="G79" t="s">
        <v>121</v>
      </c>
      <c r="H79" s="73">
        <v>193.15</v>
      </c>
      <c r="I79" s="46">
        <v>0</v>
      </c>
      <c r="J79" s="46">
        <v>1.83</v>
      </c>
      <c r="K79" s="46">
        <v>39.980000000000004</v>
      </c>
      <c r="L79" s="46">
        <v>5.78</v>
      </c>
      <c r="M79" s="74">
        <v>0</v>
      </c>
      <c r="N79" s="73">
        <v>233.38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4.82</v>
      </c>
      <c r="Y79">
        <v>0.96</v>
      </c>
      <c r="Z79">
        <v>1.83</v>
      </c>
      <c r="AA79">
        <v>100</v>
      </c>
      <c r="AB79">
        <v>0.53</v>
      </c>
      <c r="AC79">
        <v>25</v>
      </c>
      <c r="AD79">
        <v>75</v>
      </c>
      <c r="AE79">
        <v>0</v>
      </c>
      <c r="AF79">
        <v>55</v>
      </c>
      <c r="AG79">
        <v>0</v>
      </c>
      <c r="AH79">
        <v>11.56</v>
      </c>
      <c r="AI79">
        <v>8.19</v>
      </c>
      <c r="AJ79">
        <v>192.62</v>
      </c>
      <c r="AK79">
        <v>0</v>
      </c>
      <c r="AL79">
        <v>5.78</v>
      </c>
      <c r="AM79">
        <v>0</v>
      </c>
      <c r="AN79">
        <v>14.45</v>
      </c>
      <c r="AO79">
        <v>153.38</v>
      </c>
      <c r="AP79">
        <v>0</v>
      </c>
      <c r="AQ79">
        <v>100</v>
      </c>
      <c r="AR79">
        <v>0</v>
      </c>
      <c r="AS79">
        <v>0</v>
      </c>
      <c r="AT79">
        <v>50</v>
      </c>
    </row>
    <row r="80" spans="7:46">
      <c r="G80" t="s">
        <v>122</v>
      </c>
      <c r="H80" s="73">
        <v>193.15</v>
      </c>
      <c r="I80" s="46">
        <v>0</v>
      </c>
      <c r="J80" s="46">
        <v>1.83</v>
      </c>
      <c r="K80" s="46">
        <v>39.980000000000004</v>
      </c>
      <c r="L80" s="46">
        <v>5.78</v>
      </c>
      <c r="M80" s="74">
        <v>0</v>
      </c>
      <c r="N80" s="73">
        <v>233.38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4.82</v>
      </c>
      <c r="Y80">
        <v>0.96</v>
      </c>
      <c r="Z80">
        <v>1.83</v>
      </c>
      <c r="AA80">
        <v>100</v>
      </c>
      <c r="AB80">
        <v>0.53</v>
      </c>
      <c r="AC80">
        <v>25</v>
      </c>
      <c r="AD80">
        <v>75</v>
      </c>
      <c r="AE80">
        <v>0</v>
      </c>
      <c r="AF80">
        <v>55</v>
      </c>
      <c r="AG80">
        <v>0</v>
      </c>
      <c r="AH80">
        <v>11.56</v>
      </c>
      <c r="AI80">
        <v>8.19</v>
      </c>
      <c r="AJ80">
        <v>192.62</v>
      </c>
      <c r="AK80">
        <v>0</v>
      </c>
      <c r="AL80">
        <v>5.78</v>
      </c>
      <c r="AM80">
        <v>0</v>
      </c>
      <c r="AN80">
        <v>14.45</v>
      </c>
      <c r="AO80">
        <v>153.38</v>
      </c>
      <c r="AP80">
        <v>0</v>
      </c>
      <c r="AQ80">
        <v>100</v>
      </c>
      <c r="AR80">
        <v>0</v>
      </c>
      <c r="AS80">
        <v>0</v>
      </c>
      <c r="AT80">
        <v>50</v>
      </c>
    </row>
    <row r="81" spans="7:46">
      <c r="G81" t="s">
        <v>123</v>
      </c>
      <c r="H81" s="73">
        <v>193.15</v>
      </c>
      <c r="I81" s="46">
        <v>0</v>
      </c>
      <c r="J81" s="46">
        <v>1.83</v>
      </c>
      <c r="K81" s="46">
        <v>39.980000000000004</v>
      </c>
      <c r="L81" s="46">
        <v>5.78</v>
      </c>
      <c r="M81" s="74">
        <v>0</v>
      </c>
      <c r="N81" s="73">
        <v>233.38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4.82</v>
      </c>
      <c r="Y81">
        <v>0.96</v>
      </c>
      <c r="Z81">
        <v>1.83</v>
      </c>
      <c r="AA81">
        <v>100</v>
      </c>
      <c r="AB81">
        <v>0.53</v>
      </c>
      <c r="AC81">
        <v>25</v>
      </c>
      <c r="AD81">
        <v>75</v>
      </c>
      <c r="AE81">
        <v>0</v>
      </c>
      <c r="AF81">
        <v>55</v>
      </c>
      <c r="AG81">
        <v>0</v>
      </c>
      <c r="AH81">
        <v>11.56</v>
      </c>
      <c r="AI81">
        <v>8.19</v>
      </c>
      <c r="AJ81">
        <v>192.62</v>
      </c>
      <c r="AK81">
        <v>0</v>
      </c>
      <c r="AL81">
        <v>5.78</v>
      </c>
      <c r="AM81">
        <v>0</v>
      </c>
      <c r="AN81">
        <v>14.45</v>
      </c>
      <c r="AO81">
        <v>153.38</v>
      </c>
      <c r="AP81">
        <v>0</v>
      </c>
      <c r="AQ81">
        <v>100</v>
      </c>
      <c r="AR81">
        <v>0</v>
      </c>
      <c r="AS81">
        <v>0</v>
      </c>
      <c r="AT81">
        <v>50</v>
      </c>
    </row>
    <row r="82" spans="7:46">
      <c r="G82" t="s">
        <v>124</v>
      </c>
      <c r="H82" s="73">
        <v>193.15</v>
      </c>
      <c r="I82" s="46">
        <v>0</v>
      </c>
      <c r="J82" s="46">
        <v>1.83</v>
      </c>
      <c r="K82" s="46">
        <v>39.980000000000004</v>
      </c>
      <c r="L82" s="46">
        <v>5.78</v>
      </c>
      <c r="M82" s="74">
        <v>0</v>
      </c>
      <c r="N82" s="73">
        <v>233.38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4.82</v>
      </c>
      <c r="Y82">
        <v>0.96</v>
      </c>
      <c r="Z82">
        <v>1.83</v>
      </c>
      <c r="AA82">
        <v>100</v>
      </c>
      <c r="AB82">
        <v>0.53</v>
      </c>
      <c r="AC82">
        <v>25</v>
      </c>
      <c r="AD82">
        <v>75</v>
      </c>
      <c r="AE82">
        <v>0</v>
      </c>
      <c r="AF82">
        <v>55</v>
      </c>
      <c r="AG82">
        <v>0</v>
      </c>
      <c r="AH82">
        <v>11.56</v>
      </c>
      <c r="AI82">
        <v>8.19</v>
      </c>
      <c r="AJ82">
        <v>192.62</v>
      </c>
      <c r="AK82">
        <v>0</v>
      </c>
      <c r="AL82">
        <v>5.78</v>
      </c>
      <c r="AM82">
        <v>0</v>
      </c>
      <c r="AN82">
        <v>14.45</v>
      </c>
      <c r="AO82">
        <v>153.38</v>
      </c>
      <c r="AP82">
        <v>0</v>
      </c>
      <c r="AQ82">
        <v>100</v>
      </c>
      <c r="AR82">
        <v>0</v>
      </c>
      <c r="AS82">
        <v>0</v>
      </c>
      <c r="AT82">
        <v>50</v>
      </c>
    </row>
    <row r="83" spans="7:46">
      <c r="G83" t="s">
        <v>125</v>
      </c>
      <c r="H83" s="73">
        <v>193.15</v>
      </c>
      <c r="I83" s="46">
        <v>0</v>
      </c>
      <c r="J83" s="46">
        <v>1.83</v>
      </c>
      <c r="K83" s="46">
        <v>39.980000000000004</v>
      </c>
      <c r="L83" s="46">
        <v>5.78</v>
      </c>
      <c r="M83" s="74">
        <v>0</v>
      </c>
      <c r="N83" s="73">
        <v>233.38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4.82</v>
      </c>
      <c r="Y83">
        <v>0.96</v>
      </c>
      <c r="Z83">
        <v>1.83</v>
      </c>
      <c r="AA83">
        <v>0</v>
      </c>
      <c r="AB83">
        <v>0.53</v>
      </c>
      <c r="AC83">
        <v>25</v>
      </c>
      <c r="AD83">
        <v>75</v>
      </c>
      <c r="AE83">
        <v>0</v>
      </c>
      <c r="AF83">
        <v>55</v>
      </c>
      <c r="AG83">
        <v>0</v>
      </c>
      <c r="AH83">
        <v>11.56</v>
      </c>
      <c r="AI83">
        <v>8.19</v>
      </c>
      <c r="AJ83">
        <v>192.62</v>
      </c>
      <c r="AK83">
        <v>0</v>
      </c>
      <c r="AL83">
        <v>5.78</v>
      </c>
      <c r="AM83">
        <v>0</v>
      </c>
      <c r="AN83">
        <v>14.45</v>
      </c>
      <c r="AO83">
        <v>153.38</v>
      </c>
      <c r="AP83">
        <v>0</v>
      </c>
      <c r="AQ83">
        <v>100</v>
      </c>
      <c r="AR83">
        <v>0</v>
      </c>
      <c r="AS83">
        <v>0</v>
      </c>
      <c r="AT83">
        <v>50</v>
      </c>
    </row>
    <row r="84" spans="7:46">
      <c r="G84" t="s">
        <v>126</v>
      </c>
      <c r="H84" s="73">
        <v>193.15</v>
      </c>
      <c r="I84" s="46">
        <v>0</v>
      </c>
      <c r="J84" s="46">
        <v>1.83</v>
      </c>
      <c r="K84" s="46">
        <v>39.980000000000004</v>
      </c>
      <c r="L84" s="46">
        <v>5.78</v>
      </c>
      <c r="M84" s="74">
        <v>0</v>
      </c>
      <c r="N84" s="73">
        <v>233.38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4.82</v>
      </c>
      <c r="Y84">
        <v>0.96</v>
      </c>
      <c r="Z84">
        <v>1.83</v>
      </c>
      <c r="AA84">
        <v>0</v>
      </c>
      <c r="AB84">
        <v>0.53</v>
      </c>
      <c r="AC84">
        <v>25</v>
      </c>
      <c r="AD84">
        <v>75</v>
      </c>
      <c r="AE84">
        <v>0</v>
      </c>
      <c r="AF84">
        <v>55</v>
      </c>
      <c r="AG84">
        <v>0</v>
      </c>
      <c r="AH84">
        <v>11.56</v>
      </c>
      <c r="AI84">
        <v>8.19</v>
      </c>
      <c r="AJ84">
        <v>192.62</v>
      </c>
      <c r="AK84">
        <v>0</v>
      </c>
      <c r="AL84">
        <v>5.78</v>
      </c>
      <c r="AM84">
        <v>0</v>
      </c>
      <c r="AN84">
        <v>14.45</v>
      </c>
      <c r="AO84">
        <v>153.38</v>
      </c>
      <c r="AP84">
        <v>0</v>
      </c>
      <c r="AQ84">
        <v>100</v>
      </c>
      <c r="AR84">
        <v>0</v>
      </c>
      <c r="AS84">
        <v>0</v>
      </c>
      <c r="AT84">
        <v>50</v>
      </c>
    </row>
    <row r="85" spans="7:46">
      <c r="G85" t="s">
        <v>127</v>
      </c>
      <c r="H85" s="73">
        <v>193.15</v>
      </c>
      <c r="I85" s="46">
        <v>0</v>
      </c>
      <c r="J85" s="46">
        <v>1.83</v>
      </c>
      <c r="K85" s="46">
        <v>39.980000000000004</v>
      </c>
      <c r="L85" s="46">
        <v>5.78</v>
      </c>
      <c r="M85" s="74">
        <v>0</v>
      </c>
      <c r="N85" s="73">
        <v>233.38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4.82</v>
      </c>
      <c r="Y85">
        <v>0.96</v>
      </c>
      <c r="Z85">
        <v>1.83</v>
      </c>
      <c r="AA85">
        <v>0</v>
      </c>
      <c r="AB85">
        <v>0.53</v>
      </c>
      <c r="AC85">
        <v>25</v>
      </c>
      <c r="AD85">
        <v>75</v>
      </c>
      <c r="AE85">
        <v>0</v>
      </c>
      <c r="AF85">
        <v>55</v>
      </c>
      <c r="AG85">
        <v>0</v>
      </c>
      <c r="AH85">
        <v>11.56</v>
      </c>
      <c r="AI85">
        <v>8.19</v>
      </c>
      <c r="AJ85">
        <v>192.62</v>
      </c>
      <c r="AK85">
        <v>0</v>
      </c>
      <c r="AL85">
        <v>5.78</v>
      </c>
      <c r="AM85">
        <v>0</v>
      </c>
      <c r="AN85">
        <v>14.45</v>
      </c>
      <c r="AO85">
        <v>153.38</v>
      </c>
      <c r="AP85">
        <v>0</v>
      </c>
      <c r="AQ85">
        <v>100</v>
      </c>
      <c r="AR85">
        <v>0</v>
      </c>
      <c r="AS85">
        <v>0</v>
      </c>
      <c r="AT85">
        <v>50</v>
      </c>
    </row>
    <row r="86" spans="7:46">
      <c r="G86" t="s">
        <v>128</v>
      </c>
      <c r="H86" s="73">
        <v>193.15</v>
      </c>
      <c r="I86" s="46">
        <v>0</v>
      </c>
      <c r="J86" s="46">
        <v>1.83</v>
      </c>
      <c r="K86" s="46">
        <v>39.980000000000004</v>
      </c>
      <c r="L86" s="46">
        <v>5.78</v>
      </c>
      <c r="M86" s="74">
        <v>0</v>
      </c>
      <c r="N86" s="73">
        <v>233.38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4.82</v>
      </c>
      <c r="Y86">
        <v>0.96</v>
      </c>
      <c r="Z86">
        <v>1.83</v>
      </c>
      <c r="AA86">
        <v>0</v>
      </c>
      <c r="AB86">
        <v>0.53</v>
      </c>
      <c r="AC86">
        <v>25</v>
      </c>
      <c r="AD86">
        <v>75</v>
      </c>
      <c r="AE86">
        <v>0</v>
      </c>
      <c r="AF86">
        <v>55</v>
      </c>
      <c r="AG86">
        <v>0</v>
      </c>
      <c r="AH86">
        <v>11.56</v>
      </c>
      <c r="AI86">
        <v>8.19</v>
      </c>
      <c r="AJ86">
        <v>192.62</v>
      </c>
      <c r="AK86">
        <v>0</v>
      </c>
      <c r="AL86">
        <v>5.78</v>
      </c>
      <c r="AM86">
        <v>0</v>
      </c>
      <c r="AN86">
        <v>14.45</v>
      </c>
      <c r="AO86">
        <v>153.38</v>
      </c>
      <c r="AP86">
        <v>0</v>
      </c>
      <c r="AQ86">
        <v>100</v>
      </c>
      <c r="AR86">
        <v>0</v>
      </c>
      <c r="AS86">
        <v>0</v>
      </c>
      <c r="AT86">
        <v>50</v>
      </c>
    </row>
    <row r="87" spans="7:46">
      <c r="G87" t="s">
        <v>129</v>
      </c>
      <c r="H87" s="73">
        <v>193.15</v>
      </c>
      <c r="I87" s="46">
        <v>0</v>
      </c>
      <c r="J87" s="46">
        <v>1.83</v>
      </c>
      <c r="K87" s="46">
        <v>39.980000000000004</v>
      </c>
      <c r="L87" s="46">
        <v>5.78</v>
      </c>
      <c r="M87" s="74">
        <v>0</v>
      </c>
      <c r="N87" s="73">
        <v>233.38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4.82</v>
      </c>
      <c r="Y87">
        <v>0.96</v>
      </c>
      <c r="Z87">
        <v>1.83</v>
      </c>
      <c r="AA87">
        <v>0</v>
      </c>
      <c r="AB87">
        <v>0.53</v>
      </c>
      <c r="AC87">
        <v>25</v>
      </c>
      <c r="AD87">
        <v>75</v>
      </c>
      <c r="AE87">
        <v>0</v>
      </c>
      <c r="AF87">
        <v>55</v>
      </c>
      <c r="AG87">
        <v>0</v>
      </c>
      <c r="AH87">
        <v>11.56</v>
      </c>
      <c r="AI87">
        <v>8.19</v>
      </c>
      <c r="AJ87">
        <v>192.62</v>
      </c>
      <c r="AK87">
        <v>0</v>
      </c>
      <c r="AL87">
        <v>5.78</v>
      </c>
      <c r="AM87">
        <v>0</v>
      </c>
      <c r="AN87">
        <v>14.45</v>
      </c>
      <c r="AO87">
        <v>153.38</v>
      </c>
      <c r="AP87">
        <v>0</v>
      </c>
      <c r="AQ87">
        <v>100</v>
      </c>
      <c r="AR87">
        <v>0</v>
      </c>
      <c r="AS87">
        <v>0</v>
      </c>
      <c r="AT87">
        <v>50</v>
      </c>
    </row>
    <row r="88" spans="7:46">
      <c r="G88" t="s">
        <v>130</v>
      </c>
      <c r="H88" s="73">
        <v>193.15</v>
      </c>
      <c r="I88" s="46">
        <v>0</v>
      </c>
      <c r="J88" s="46">
        <v>1.83</v>
      </c>
      <c r="K88" s="46">
        <v>39.980000000000004</v>
      </c>
      <c r="L88" s="46">
        <v>5.78</v>
      </c>
      <c r="M88" s="74">
        <v>0</v>
      </c>
      <c r="N88" s="73">
        <v>233.38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4.82</v>
      </c>
      <c r="Y88">
        <v>0.96</v>
      </c>
      <c r="Z88">
        <v>1.83</v>
      </c>
      <c r="AA88">
        <v>0</v>
      </c>
      <c r="AB88">
        <v>0.53</v>
      </c>
      <c r="AC88">
        <v>25</v>
      </c>
      <c r="AD88">
        <v>75</v>
      </c>
      <c r="AE88">
        <v>0</v>
      </c>
      <c r="AF88">
        <v>55</v>
      </c>
      <c r="AG88">
        <v>0</v>
      </c>
      <c r="AH88">
        <v>11.56</v>
      </c>
      <c r="AI88">
        <v>8.19</v>
      </c>
      <c r="AJ88">
        <v>192.62</v>
      </c>
      <c r="AK88">
        <v>0</v>
      </c>
      <c r="AL88">
        <v>5.78</v>
      </c>
      <c r="AM88">
        <v>0</v>
      </c>
      <c r="AN88">
        <v>14.45</v>
      </c>
      <c r="AO88">
        <v>153.38</v>
      </c>
      <c r="AP88">
        <v>0</v>
      </c>
      <c r="AQ88">
        <v>100</v>
      </c>
      <c r="AR88">
        <v>0</v>
      </c>
      <c r="AS88">
        <v>0</v>
      </c>
      <c r="AT88">
        <v>50</v>
      </c>
    </row>
    <row r="89" spans="7:46">
      <c r="G89" t="s">
        <v>131</v>
      </c>
      <c r="H89" s="73">
        <v>193.15</v>
      </c>
      <c r="I89" s="46">
        <v>0</v>
      </c>
      <c r="J89" s="46">
        <v>1.83</v>
      </c>
      <c r="K89" s="46">
        <v>39.980000000000004</v>
      </c>
      <c r="L89" s="46">
        <v>5.78</v>
      </c>
      <c r="M89" s="74">
        <v>0</v>
      </c>
      <c r="N89" s="73">
        <v>233.38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4.82</v>
      </c>
      <c r="Y89">
        <v>0.96</v>
      </c>
      <c r="Z89">
        <v>1.83</v>
      </c>
      <c r="AA89">
        <v>0</v>
      </c>
      <c r="AB89">
        <v>0.53</v>
      </c>
      <c r="AC89">
        <v>25</v>
      </c>
      <c r="AD89">
        <v>75</v>
      </c>
      <c r="AE89">
        <v>0</v>
      </c>
      <c r="AF89">
        <v>55</v>
      </c>
      <c r="AG89">
        <v>0</v>
      </c>
      <c r="AH89">
        <v>11.56</v>
      </c>
      <c r="AI89">
        <v>8.19</v>
      </c>
      <c r="AJ89">
        <v>192.62</v>
      </c>
      <c r="AK89">
        <v>0</v>
      </c>
      <c r="AL89">
        <v>5.78</v>
      </c>
      <c r="AM89">
        <v>0</v>
      </c>
      <c r="AN89">
        <v>14.45</v>
      </c>
      <c r="AO89">
        <v>153.38</v>
      </c>
      <c r="AP89">
        <v>0</v>
      </c>
      <c r="AQ89">
        <v>100</v>
      </c>
      <c r="AR89">
        <v>0</v>
      </c>
      <c r="AS89">
        <v>0</v>
      </c>
      <c r="AT89">
        <v>50</v>
      </c>
    </row>
    <row r="90" spans="7:46">
      <c r="G90" t="s">
        <v>132</v>
      </c>
      <c r="H90" s="73">
        <v>193.15</v>
      </c>
      <c r="I90" s="46">
        <v>0</v>
      </c>
      <c r="J90" s="46">
        <v>1.83</v>
      </c>
      <c r="K90" s="46">
        <v>39.980000000000004</v>
      </c>
      <c r="L90" s="46">
        <v>5.78</v>
      </c>
      <c r="M90" s="74">
        <v>0</v>
      </c>
      <c r="N90" s="73">
        <v>233.38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4.82</v>
      </c>
      <c r="Y90">
        <v>0.96</v>
      </c>
      <c r="Z90">
        <v>1.83</v>
      </c>
      <c r="AA90">
        <v>0</v>
      </c>
      <c r="AB90">
        <v>0.53</v>
      </c>
      <c r="AC90">
        <v>25</v>
      </c>
      <c r="AD90">
        <v>75</v>
      </c>
      <c r="AE90">
        <v>0</v>
      </c>
      <c r="AF90">
        <v>55</v>
      </c>
      <c r="AG90">
        <v>0</v>
      </c>
      <c r="AH90">
        <v>11.56</v>
      </c>
      <c r="AI90">
        <v>8.19</v>
      </c>
      <c r="AJ90">
        <v>192.62</v>
      </c>
      <c r="AK90">
        <v>0</v>
      </c>
      <c r="AL90">
        <v>5.78</v>
      </c>
      <c r="AM90">
        <v>0</v>
      </c>
      <c r="AN90">
        <v>14.45</v>
      </c>
      <c r="AO90">
        <v>153.38</v>
      </c>
      <c r="AP90">
        <v>0</v>
      </c>
      <c r="AQ90">
        <v>100</v>
      </c>
      <c r="AR90">
        <v>0</v>
      </c>
      <c r="AS90">
        <v>0</v>
      </c>
      <c r="AT90">
        <v>50</v>
      </c>
    </row>
    <row r="91" spans="7:46">
      <c r="G91" t="s">
        <v>133</v>
      </c>
      <c r="H91" s="73">
        <v>193.1</v>
      </c>
      <c r="I91" s="46">
        <v>0</v>
      </c>
      <c r="J91" s="46">
        <v>1.83</v>
      </c>
      <c r="K91" s="46">
        <v>39.980000000000004</v>
      </c>
      <c r="L91" s="46">
        <v>5.78</v>
      </c>
      <c r="M91" s="74">
        <v>0</v>
      </c>
      <c r="N91" s="73">
        <v>327.73</v>
      </c>
      <c r="O91" s="46">
        <v>276.11</v>
      </c>
      <c r="P91" s="46">
        <v>0</v>
      </c>
      <c r="Q91" s="46">
        <v>0</v>
      </c>
      <c r="R91" s="46">
        <v>0</v>
      </c>
      <c r="S91" s="74">
        <v>0</v>
      </c>
      <c r="W91">
        <v>51.11</v>
      </c>
      <c r="X91">
        <v>4.82</v>
      </c>
      <c r="Y91">
        <v>0.96</v>
      </c>
      <c r="Z91">
        <v>1.83</v>
      </c>
      <c r="AA91">
        <v>0</v>
      </c>
      <c r="AB91">
        <v>0.48</v>
      </c>
      <c r="AC91">
        <v>0</v>
      </c>
      <c r="AD91">
        <v>75</v>
      </c>
      <c r="AE91">
        <v>0</v>
      </c>
      <c r="AF91">
        <v>55</v>
      </c>
      <c r="AG91">
        <v>0</v>
      </c>
      <c r="AH91">
        <v>11.56</v>
      </c>
      <c r="AI91">
        <v>8.19</v>
      </c>
      <c r="AJ91">
        <v>192.62</v>
      </c>
      <c r="AK91">
        <v>0</v>
      </c>
      <c r="AL91">
        <v>5.78</v>
      </c>
      <c r="AM91">
        <v>119.35</v>
      </c>
      <c r="AN91">
        <v>14.45</v>
      </c>
      <c r="AO91">
        <v>153.38</v>
      </c>
      <c r="AP91">
        <v>0</v>
      </c>
      <c r="AQ91">
        <v>100</v>
      </c>
      <c r="AR91">
        <v>0</v>
      </c>
      <c r="AS91">
        <v>0</v>
      </c>
      <c r="AT91">
        <v>50</v>
      </c>
    </row>
    <row r="92" spans="7:46">
      <c r="G92" t="s">
        <v>134</v>
      </c>
      <c r="H92" s="73">
        <v>193.1</v>
      </c>
      <c r="I92" s="46">
        <v>0</v>
      </c>
      <c r="J92" s="46">
        <v>1.83</v>
      </c>
      <c r="K92" s="46">
        <v>39.980000000000004</v>
      </c>
      <c r="L92" s="46">
        <v>5.78</v>
      </c>
      <c r="M92" s="74">
        <v>0</v>
      </c>
      <c r="N92" s="73">
        <v>327.73</v>
      </c>
      <c r="O92" s="46">
        <v>276.11</v>
      </c>
      <c r="P92" s="46">
        <v>0</v>
      </c>
      <c r="Q92" s="46">
        <v>0</v>
      </c>
      <c r="R92" s="46">
        <v>0</v>
      </c>
      <c r="S92" s="74">
        <v>0</v>
      </c>
      <c r="W92">
        <v>51.11</v>
      </c>
      <c r="X92">
        <v>4.82</v>
      </c>
      <c r="Y92">
        <v>0.96</v>
      </c>
      <c r="Z92">
        <v>1.83</v>
      </c>
      <c r="AA92">
        <v>0</v>
      </c>
      <c r="AB92">
        <v>0.48</v>
      </c>
      <c r="AC92">
        <v>0</v>
      </c>
      <c r="AD92">
        <v>75</v>
      </c>
      <c r="AE92">
        <v>0</v>
      </c>
      <c r="AF92">
        <v>55</v>
      </c>
      <c r="AG92">
        <v>0</v>
      </c>
      <c r="AH92">
        <v>11.56</v>
      </c>
      <c r="AI92">
        <v>8.19</v>
      </c>
      <c r="AJ92">
        <v>192.62</v>
      </c>
      <c r="AK92">
        <v>0</v>
      </c>
      <c r="AL92">
        <v>5.78</v>
      </c>
      <c r="AM92">
        <v>119.35</v>
      </c>
      <c r="AN92">
        <v>14.45</v>
      </c>
      <c r="AO92">
        <v>153.38</v>
      </c>
      <c r="AP92">
        <v>0</v>
      </c>
      <c r="AQ92">
        <v>100</v>
      </c>
      <c r="AR92">
        <v>0</v>
      </c>
      <c r="AS92">
        <v>0</v>
      </c>
      <c r="AT92">
        <v>50</v>
      </c>
    </row>
    <row r="93" spans="7:46">
      <c r="G93" t="s">
        <v>135</v>
      </c>
      <c r="H93" s="73">
        <v>193.1</v>
      </c>
      <c r="I93" s="46">
        <v>0</v>
      </c>
      <c r="J93" s="46">
        <v>1.83</v>
      </c>
      <c r="K93" s="46">
        <v>39.980000000000004</v>
      </c>
      <c r="L93" s="46">
        <v>5.78</v>
      </c>
      <c r="M93" s="74">
        <v>0</v>
      </c>
      <c r="N93" s="73">
        <v>327.73</v>
      </c>
      <c r="O93" s="46">
        <v>276.11</v>
      </c>
      <c r="P93" s="46">
        <v>0</v>
      </c>
      <c r="Q93" s="46">
        <v>0</v>
      </c>
      <c r="R93" s="46">
        <v>0</v>
      </c>
      <c r="S93" s="74">
        <v>0</v>
      </c>
      <c r="W93">
        <v>51.11</v>
      </c>
      <c r="X93">
        <v>4.82</v>
      </c>
      <c r="Y93">
        <v>0.96</v>
      </c>
      <c r="Z93">
        <v>1.83</v>
      </c>
      <c r="AA93">
        <v>0</v>
      </c>
      <c r="AB93">
        <v>0.48</v>
      </c>
      <c r="AC93">
        <v>0</v>
      </c>
      <c r="AD93">
        <v>75</v>
      </c>
      <c r="AE93">
        <v>0</v>
      </c>
      <c r="AF93">
        <v>55</v>
      </c>
      <c r="AG93">
        <v>0</v>
      </c>
      <c r="AH93">
        <v>11.56</v>
      </c>
      <c r="AI93">
        <v>8.19</v>
      </c>
      <c r="AJ93">
        <v>192.62</v>
      </c>
      <c r="AK93">
        <v>0</v>
      </c>
      <c r="AL93">
        <v>5.78</v>
      </c>
      <c r="AM93">
        <v>119.35</v>
      </c>
      <c r="AN93">
        <v>14.45</v>
      </c>
      <c r="AO93">
        <v>153.38</v>
      </c>
      <c r="AP93">
        <v>0</v>
      </c>
      <c r="AQ93">
        <v>100</v>
      </c>
      <c r="AR93">
        <v>0</v>
      </c>
      <c r="AS93">
        <v>0</v>
      </c>
      <c r="AT93">
        <v>50</v>
      </c>
    </row>
    <row r="94" spans="7:46">
      <c r="G94" t="s">
        <v>136</v>
      </c>
      <c r="H94" s="73">
        <v>193.1</v>
      </c>
      <c r="I94" s="46">
        <v>0</v>
      </c>
      <c r="J94" s="46">
        <v>1.83</v>
      </c>
      <c r="K94" s="46">
        <v>39.980000000000004</v>
      </c>
      <c r="L94" s="46">
        <v>5.78</v>
      </c>
      <c r="M94" s="74">
        <v>0</v>
      </c>
      <c r="N94" s="73">
        <v>327.73</v>
      </c>
      <c r="O94" s="46">
        <v>276.11</v>
      </c>
      <c r="P94" s="46">
        <v>0</v>
      </c>
      <c r="Q94" s="46">
        <v>0</v>
      </c>
      <c r="R94" s="46">
        <v>0</v>
      </c>
      <c r="S94" s="74">
        <v>0</v>
      </c>
      <c r="W94">
        <v>51.11</v>
      </c>
      <c r="X94">
        <v>4.82</v>
      </c>
      <c r="Y94">
        <v>0.96</v>
      </c>
      <c r="Z94">
        <v>1.83</v>
      </c>
      <c r="AA94">
        <v>0</v>
      </c>
      <c r="AB94">
        <v>0.48</v>
      </c>
      <c r="AC94">
        <v>0</v>
      </c>
      <c r="AD94">
        <v>75</v>
      </c>
      <c r="AE94">
        <v>0</v>
      </c>
      <c r="AF94">
        <v>55</v>
      </c>
      <c r="AG94">
        <v>0</v>
      </c>
      <c r="AH94">
        <v>11.56</v>
      </c>
      <c r="AI94">
        <v>8.19</v>
      </c>
      <c r="AJ94">
        <v>192.62</v>
      </c>
      <c r="AK94">
        <v>0</v>
      </c>
      <c r="AL94">
        <v>5.78</v>
      </c>
      <c r="AM94">
        <v>119.35</v>
      </c>
      <c r="AN94">
        <v>14.45</v>
      </c>
      <c r="AO94">
        <v>153.38</v>
      </c>
      <c r="AP94">
        <v>0</v>
      </c>
      <c r="AQ94">
        <v>100</v>
      </c>
      <c r="AR94">
        <v>0</v>
      </c>
      <c r="AS94">
        <v>0</v>
      </c>
      <c r="AT94">
        <v>50</v>
      </c>
    </row>
    <row r="95" spans="7:46">
      <c r="G95" t="s">
        <v>137</v>
      </c>
      <c r="H95" s="73">
        <v>193.05</v>
      </c>
      <c r="I95" s="46">
        <v>0</v>
      </c>
      <c r="J95" s="46">
        <v>1.83</v>
      </c>
      <c r="K95" s="46">
        <v>39.980000000000004</v>
      </c>
      <c r="L95" s="46">
        <v>5.78</v>
      </c>
      <c r="M95" s="74">
        <v>0</v>
      </c>
      <c r="N95" s="73">
        <v>272.73</v>
      </c>
      <c r="O95" s="46">
        <v>276.11</v>
      </c>
      <c r="P95" s="46">
        <v>0</v>
      </c>
      <c r="Q95" s="46">
        <v>0</v>
      </c>
      <c r="R95" s="46">
        <v>0</v>
      </c>
      <c r="S95" s="74">
        <v>0</v>
      </c>
      <c r="W95">
        <v>51.11</v>
      </c>
      <c r="X95">
        <v>4.82</v>
      </c>
      <c r="Y95">
        <v>0.96</v>
      </c>
      <c r="Z95">
        <v>1.83</v>
      </c>
      <c r="AA95">
        <v>0</v>
      </c>
      <c r="AB95">
        <v>0.43</v>
      </c>
      <c r="AC95">
        <v>0</v>
      </c>
      <c r="AD95">
        <v>75</v>
      </c>
      <c r="AE95">
        <v>0</v>
      </c>
      <c r="AF95">
        <v>0</v>
      </c>
      <c r="AG95">
        <v>0</v>
      </c>
      <c r="AH95">
        <v>11.56</v>
      </c>
      <c r="AI95">
        <v>8.19</v>
      </c>
      <c r="AJ95">
        <v>192.62</v>
      </c>
      <c r="AK95">
        <v>0</v>
      </c>
      <c r="AL95">
        <v>5.78</v>
      </c>
      <c r="AM95">
        <v>119.35</v>
      </c>
      <c r="AN95">
        <v>14.45</v>
      </c>
      <c r="AO95">
        <v>153.38</v>
      </c>
      <c r="AP95">
        <v>0</v>
      </c>
      <c r="AQ95">
        <v>100</v>
      </c>
      <c r="AR95">
        <v>0</v>
      </c>
      <c r="AS95">
        <v>0</v>
      </c>
      <c r="AT95">
        <v>50</v>
      </c>
    </row>
    <row r="96" spans="7:46">
      <c r="G96" t="s">
        <v>138</v>
      </c>
      <c r="H96" s="73">
        <v>193.05</v>
      </c>
      <c r="I96" s="46">
        <v>0</v>
      </c>
      <c r="J96" s="46">
        <v>1.83</v>
      </c>
      <c r="K96" s="46">
        <v>39.980000000000004</v>
      </c>
      <c r="L96" s="46">
        <v>5.78</v>
      </c>
      <c r="M96" s="74">
        <v>0</v>
      </c>
      <c r="N96" s="73">
        <v>272.73</v>
      </c>
      <c r="O96" s="46">
        <v>276.11</v>
      </c>
      <c r="P96" s="46">
        <v>0</v>
      </c>
      <c r="Q96" s="46">
        <v>0</v>
      </c>
      <c r="R96" s="46">
        <v>0</v>
      </c>
      <c r="S96" s="74">
        <v>0</v>
      </c>
      <c r="W96">
        <v>51.11</v>
      </c>
      <c r="X96">
        <v>4.82</v>
      </c>
      <c r="Y96">
        <v>0.96</v>
      </c>
      <c r="Z96">
        <v>1.83</v>
      </c>
      <c r="AA96">
        <v>0</v>
      </c>
      <c r="AB96">
        <v>0.43</v>
      </c>
      <c r="AC96">
        <v>0</v>
      </c>
      <c r="AD96">
        <v>75</v>
      </c>
      <c r="AE96">
        <v>0</v>
      </c>
      <c r="AF96">
        <v>0</v>
      </c>
      <c r="AG96">
        <v>0</v>
      </c>
      <c r="AH96">
        <v>11.56</v>
      </c>
      <c r="AI96">
        <v>8.19</v>
      </c>
      <c r="AJ96">
        <v>192.62</v>
      </c>
      <c r="AK96">
        <v>0</v>
      </c>
      <c r="AL96">
        <v>5.78</v>
      </c>
      <c r="AM96">
        <v>119.35</v>
      </c>
      <c r="AN96">
        <v>14.45</v>
      </c>
      <c r="AO96">
        <v>153.38</v>
      </c>
      <c r="AP96">
        <v>0</v>
      </c>
      <c r="AQ96">
        <v>100</v>
      </c>
      <c r="AR96">
        <v>0</v>
      </c>
      <c r="AS96">
        <v>0</v>
      </c>
      <c r="AT96">
        <v>50</v>
      </c>
    </row>
    <row r="97" spans="1:133">
      <c r="G97" t="s">
        <v>139</v>
      </c>
      <c r="H97" s="73">
        <v>193.05</v>
      </c>
      <c r="I97" s="46">
        <v>0</v>
      </c>
      <c r="J97" s="46">
        <v>1.83</v>
      </c>
      <c r="K97" s="46">
        <v>39.980000000000004</v>
      </c>
      <c r="L97" s="46">
        <v>5.78</v>
      </c>
      <c r="M97" s="74">
        <v>0</v>
      </c>
      <c r="N97" s="73">
        <v>272.73</v>
      </c>
      <c r="O97" s="46">
        <v>276.11</v>
      </c>
      <c r="P97" s="46">
        <v>0</v>
      </c>
      <c r="Q97" s="46">
        <v>0</v>
      </c>
      <c r="R97" s="46">
        <v>0</v>
      </c>
      <c r="S97" s="74">
        <v>0</v>
      </c>
      <c r="W97">
        <v>51.11</v>
      </c>
      <c r="X97">
        <v>4.82</v>
      </c>
      <c r="Y97">
        <v>0.96</v>
      </c>
      <c r="Z97">
        <v>1.83</v>
      </c>
      <c r="AA97">
        <v>0</v>
      </c>
      <c r="AB97">
        <v>0.43</v>
      </c>
      <c r="AC97">
        <v>0</v>
      </c>
      <c r="AD97">
        <v>75</v>
      </c>
      <c r="AE97">
        <v>0</v>
      </c>
      <c r="AF97">
        <v>0</v>
      </c>
      <c r="AG97">
        <v>0</v>
      </c>
      <c r="AH97">
        <v>11.56</v>
      </c>
      <c r="AI97">
        <v>8.19</v>
      </c>
      <c r="AJ97">
        <v>192.62</v>
      </c>
      <c r="AK97">
        <v>0</v>
      </c>
      <c r="AL97">
        <v>5.78</v>
      </c>
      <c r="AM97">
        <v>119.35</v>
      </c>
      <c r="AN97">
        <v>14.45</v>
      </c>
      <c r="AO97">
        <v>153.38</v>
      </c>
      <c r="AP97">
        <v>0</v>
      </c>
      <c r="AQ97">
        <v>100</v>
      </c>
      <c r="AR97">
        <v>0</v>
      </c>
      <c r="AS97">
        <v>0</v>
      </c>
      <c r="AT97">
        <v>50</v>
      </c>
    </row>
    <row r="98" spans="1:133">
      <c r="G98" t="s">
        <v>140</v>
      </c>
      <c r="H98" s="73">
        <v>193.05</v>
      </c>
      <c r="I98" s="46">
        <v>0</v>
      </c>
      <c r="J98" s="46">
        <v>1.83</v>
      </c>
      <c r="K98" s="46">
        <v>39.980000000000004</v>
      </c>
      <c r="L98" s="46">
        <v>5.78</v>
      </c>
      <c r="M98" s="74">
        <v>0</v>
      </c>
      <c r="N98" s="73">
        <v>272.73</v>
      </c>
      <c r="O98" s="46">
        <v>276.11</v>
      </c>
      <c r="P98" s="46">
        <v>0</v>
      </c>
      <c r="Q98" s="46">
        <v>0</v>
      </c>
      <c r="R98" s="46">
        <v>0</v>
      </c>
      <c r="S98" s="74">
        <v>0</v>
      </c>
      <c r="W98">
        <v>51.11</v>
      </c>
      <c r="X98">
        <v>4.82</v>
      </c>
      <c r="Y98">
        <v>0.96</v>
      </c>
      <c r="Z98">
        <v>1.83</v>
      </c>
      <c r="AA98">
        <v>0</v>
      </c>
      <c r="AB98">
        <v>0.43</v>
      </c>
      <c r="AC98">
        <v>0</v>
      </c>
      <c r="AD98">
        <v>75</v>
      </c>
      <c r="AE98">
        <v>0</v>
      </c>
      <c r="AF98">
        <v>0</v>
      </c>
      <c r="AG98">
        <v>0</v>
      </c>
      <c r="AH98">
        <v>11.56</v>
      </c>
      <c r="AI98">
        <v>8.19</v>
      </c>
      <c r="AJ98">
        <v>192.62</v>
      </c>
      <c r="AK98">
        <v>0</v>
      </c>
      <c r="AL98">
        <v>5.78</v>
      </c>
      <c r="AM98">
        <v>119.35</v>
      </c>
      <c r="AN98">
        <v>14.45</v>
      </c>
      <c r="AO98">
        <v>153.38</v>
      </c>
      <c r="AP98">
        <v>0</v>
      </c>
      <c r="AQ98">
        <v>100</v>
      </c>
      <c r="AR98">
        <v>0</v>
      </c>
      <c r="AS98">
        <v>0</v>
      </c>
      <c r="AT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5.0451774999999994</v>
      </c>
      <c r="I99" s="69">
        <f t="shared" ref="I99:BU99" si="1">SUM(I3:I98)/4000</f>
        <v>0</v>
      </c>
      <c r="J99" s="69">
        <f t="shared" si="1"/>
        <v>4.3920000000000056E-2</v>
      </c>
      <c r="K99" s="69">
        <f t="shared" si="1"/>
        <v>1.171399999999998</v>
      </c>
      <c r="L99" s="69">
        <f t="shared" si="1"/>
        <v>0.17818999999999982</v>
      </c>
      <c r="M99" s="69">
        <f t="shared" si="1"/>
        <v>0</v>
      </c>
      <c r="N99" s="68">
        <f t="shared" si="1"/>
        <v>6.3034400000000037</v>
      </c>
      <c r="O99" s="69">
        <f t="shared" si="1"/>
        <v>7.2588800000000013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0.40887999999999974</v>
      </c>
      <c r="X99">
        <f t="shared" si="1"/>
        <v>0.11567999999999987</v>
      </c>
      <c r="Y99">
        <f t="shared" si="1"/>
        <v>2.3039999999999967E-2</v>
      </c>
      <c r="Z99">
        <f t="shared" si="1"/>
        <v>4.3920000000000056E-2</v>
      </c>
      <c r="AA99">
        <f t="shared" si="1"/>
        <v>1.25</v>
      </c>
      <c r="AB99">
        <f t="shared" si="1"/>
        <v>1.3209999999999998E-2</v>
      </c>
      <c r="AC99">
        <f t="shared" si="1"/>
        <v>0.1</v>
      </c>
      <c r="AD99">
        <f t="shared" si="1"/>
        <v>1.8</v>
      </c>
      <c r="AE99">
        <f t="shared" si="1"/>
        <v>0.2</v>
      </c>
      <c r="AF99">
        <f t="shared" si="1"/>
        <v>0.27500000000000002</v>
      </c>
      <c r="AG99">
        <f t="shared" si="1"/>
        <v>3.9469999999999998E-2</v>
      </c>
      <c r="AH99">
        <f t="shared" si="1"/>
        <v>0.2774399999999993</v>
      </c>
      <c r="AI99">
        <f t="shared" si="1"/>
        <v>0.19656000000000043</v>
      </c>
      <c r="AJ99">
        <f t="shared" si="1"/>
        <v>4.6228800000000048</v>
      </c>
      <c r="AK99">
        <f t="shared" si="1"/>
        <v>0.3344375</v>
      </c>
      <c r="AL99">
        <f t="shared" si="1"/>
        <v>0.13871999999999965</v>
      </c>
      <c r="AM99">
        <f t="shared" si="1"/>
        <v>0.95479999999999954</v>
      </c>
      <c r="AN99">
        <f t="shared" si="1"/>
        <v>0.34680000000000055</v>
      </c>
      <c r="AO99">
        <f t="shared" si="1"/>
        <v>4.9736400000000076</v>
      </c>
      <c r="AP99">
        <f t="shared" si="1"/>
        <v>7.4650000000000022E-2</v>
      </c>
      <c r="AQ99">
        <f t="shared" si="1"/>
        <v>2.4</v>
      </c>
      <c r="AR99">
        <f t="shared" si="1"/>
        <v>9.6319999999999961E-2</v>
      </c>
      <c r="AS99">
        <f t="shared" si="1"/>
        <v>0.11555999999999995</v>
      </c>
      <c r="AT99">
        <f t="shared" si="1"/>
        <v>1.2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547</v>
      </c>
      <c r="AG100" t="s">
        <v>549</v>
      </c>
      <c r="AH100" t="s">
        <v>551</v>
      </c>
      <c r="AI100" t="s">
        <v>553</v>
      </c>
      <c r="AJ100" t="s">
        <v>555</v>
      </c>
      <c r="AK100" t="s">
        <v>557</v>
      </c>
      <c r="AL100" t="s">
        <v>559</v>
      </c>
      <c r="AM100" t="s">
        <v>560</v>
      </c>
      <c r="AN100" t="s">
        <v>562</v>
      </c>
      <c r="AO100" t="s">
        <v>563</v>
      </c>
      <c r="AP100" t="s">
        <v>565</v>
      </c>
      <c r="AQ100" t="s">
        <v>567</v>
      </c>
      <c r="AR100" t="s">
        <v>569</v>
      </c>
      <c r="AS100" t="s">
        <v>570</v>
      </c>
      <c r="AT100" t="s">
        <v>572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26.01</v>
      </c>
      <c r="I3" s="53">
        <v>0</v>
      </c>
      <c r="J3" s="53">
        <v>0</v>
      </c>
      <c r="K3" s="53">
        <v>0</v>
      </c>
      <c r="L3" s="53">
        <v>3.56</v>
      </c>
      <c r="M3" s="72">
        <v>0</v>
      </c>
      <c r="N3" s="71">
        <v>0</v>
      </c>
      <c r="O3" s="53">
        <v>0</v>
      </c>
      <c r="P3" s="53">
        <v>-97</v>
      </c>
      <c r="Q3" s="53">
        <v>0</v>
      </c>
      <c r="R3" s="53">
        <v>0</v>
      </c>
      <c r="S3" s="72">
        <v>0</v>
      </c>
      <c r="U3" s="73">
        <v>-97</v>
      </c>
      <c r="V3" s="74">
        <v>29.57</v>
      </c>
      <c r="W3">
        <v>26.01</v>
      </c>
      <c r="X3">
        <v>0</v>
      </c>
      <c r="Y3">
        <v>3.56</v>
      </c>
      <c r="Z3">
        <v>0</v>
      </c>
      <c r="AA3">
        <v>0</v>
      </c>
      <c r="AB3">
        <v>-97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2.99</v>
      </c>
      <c r="M4" s="74">
        <v>0</v>
      </c>
      <c r="N4" s="73">
        <v>0</v>
      </c>
      <c r="O4" s="46">
        <v>0</v>
      </c>
      <c r="P4" s="46">
        <v>-57</v>
      </c>
      <c r="Q4" s="46">
        <v>0</v>
      </c>
      <c r="R4" s="46">
        <v>0</v>
      </c>
      <c r="S4" s="74">
        <v>0</v>
      </c>
      <c r="U4" s="73">
        <v>-57</v>
      </c>
      <c r="V4" s="74">
        <v>2.99</v>
      </c>
      <c r="W4">
        <v>0</v>
      </c>
      <c r="X4">
        <v>0</v>
      </c>
      <c r="Y4">
        <v>2.99</v>
      </c>
      <c r="Z4">
        <v>0</v>
      </c>
      <c r="AA4">
        <v>0</v>
      </c>
      <c r="AB4">
        <v>-57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2.5</v>
      </c>
      <c r="M5" s="74">
        <v>0</v>
      </c>
      <c r="N5" s="73">
        <v>-21</v>
      </c>
      <c r="O5" s="46">
        <v>0</v>
      </c>
      <c r="P5" s="46">
        <v>-57</v>
      </c>
      <c r="Q5" s="46">
        <v>0</v>
      </c>
      <c r="R5" s="46">
        <v>0</v>
      </c>
      <c r="S5" s="74">
        <v>0</v>
      </c>
      <c r="U5" s="73">
        <v>-78</v>
      </c>
      <c r="V5" s="74">
        <v>2.5</v>
      </c>
      <c r="W5">
        <v>-21</v>
      </c>
      <c r="X5">
        <v>0</v>
      </c>
      <c r="Y5">
        <v>2.5</v>
      </c>
      <c r="Z5">
        <v>0</v>
      </c>
      <c r="AA5">
        <v>0</v>
      </c>
      <c r="AB5">
        <v>-57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2.41</v>
      </c>
      <c r="M6" s="74">
        <v>0</v>
      </c>
      <c r="N6" s="73">
        <v>-45</v>
      </c>
      <c r="O6" s="46">
        <v>0</v>
      </c>
      <c r="P6" s="46">
        <v>-57</v>
      </c>
      <c r="Q6" s="46">
        <v>0</v>
      </c>
      <c r="R6" s="46">
        <v>0</v>
      </c>
      <c r="S6" s="74">
        <v>0</v>
      </c>
      <c r="U6" s="73">
        <v>-102</v>
      </c>
      <c r="V6" s="74">
        <v>2.41</v>
      </c>
      <c r="W6">
        <v>-45</v>
      </c>
      <c r="X6">
        <v>0</v>
      </c>
      <c r="Y6">
        <v>2.41</v>
      </c>
      <c r="Z6">
        <v>0</v>
      </c>
      <c r="AA6">
        <v>0</v>
      </c>
      <c r="AB6">
        <v>-57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1.25</v>
      </c>
      <c r="M7" s="74">
        <v>0</v>
      </c>
      <c r="N7" s="73">
        <v>-14</v>
      </c>
      <c r="O7" s="46">
        <v>-10</v>
      </c>
      <c r="P7" s="46">
        <v>-40</v>
      </c>
      <c r="Q7" s="46">
        <v>0</v>
      </c>
      <c r="R7" s="46">
        <v>0</v>
      </c>
      <c r="S7" s="74">
        <v>0</v>
      </c>
      <c r="U7" s="73">
        <v>-64</v>
      </c>
      <c r="V7" s="74">
        <v>1.25</v>
      </c>
      <c r="W7">
        <v>-14</v>
      </c>
      <c r="X7">
        <v>-10</v>
      </c>
      <c r="Y7">
        <v>1.25</v>
      </c>
      <c r="Z7">
        <v>0</v>
      </c>
      <c r="AA7">
        <v>0</v>
      </c>
      <c r="AB7">
        <v>-40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1.1599999999999999</v>
      </c>
      <c r="M8" s="74">
        <v>0</v>
      </c>
      <c r="N8" s="73">
        <v>0</v>
      </c>
      <c r="O8" s="46">
        <v>-16</v>
      </c>
      <c r="P8" s="46">
        <v>-40</v>
      </c>
      <c r="Q8" s="46">
        <v>0</v>
      </c>
      <c r="R8" s="46">
        <v>0</v>
      </c>
      <c r="S8" s="74">
        <v>0</v>
      </c>
      <c r="U8" s="73">
        <v>-56</v>
      </c>
      <c r="V8" s="74">
        <v>1.1599999999999999</v>
      </c>
      <c r="W8">
        <v>0</v>
      </c>
      <c r="X8">
        <v>-16</v>
      </c>
      <c r="Y8">
        <v>1.1599999999999999</v>
      </c>
      <c r="Z8">
        <v>0</v>
      </c>
      <c r="AA8">
        <v>0</v>
      </c>
      <c r="AB8">
        <v>-40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1.1599999999999999</v>
      </c>
      <c r="M9" s="74">
        <v>0</v>
      </c>
      <c r="N9" s="73">
        <v>0</v>
      </c>
      <c r="O9" s="46">
        <v>-21</v>
      </c>
      <c r="P9" s="46">
        <v>-20</v>
      </c>
      <c r="Q9" s="46">
        <v>0</v>
      </c>
      <c r="R9" s="46">
        <v>0</v>
      </c>
      <c r="S9" s="74">
        <v>0</v>
      </c>
      <c r="U9" s="73">
        <v>-41</v>
      </c>
      <c r="V9" s="74">
        <v>1.1599999999999999</v>
      </c>
      <c r="W9">
        <v>0</v>
      </c>
      <c r="X9">
        <v>-21</v>
      </c>
      <c r="Y9">
        <v>1.1599999999999999</v>
      </c>
      <c r="Z9">
        <v>0</v>
      </c>
      <c r="AA9">
        <v>0</v>
      </c>
      <c r="AB9">
        <v>-20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1.1599999999999999</v>
      </c>
      <c r="M10" s="74">
        <v>0</v>
      </c>
      <c r="N10" s="73">
        <v>-12</v>
      </c>
      <c r="O10" s="46">
        <v>-22</v>
      </c>
      <c r="P10" s="46">
        <v>-20</v>
      </c>
      <c r="Q10" s="46">
        <v>0</v>
      </c>
      <c r="R10" s="46">
        <v>0</v>
      </c>
      <c r="S10" s="74">
        <v>0</v>
      </c>
      <c r="U10" s="73">
        <v>-54</v>
      </c>
      <c r="V10" s="74">
        <v>1.1599999999999999</v>
      </c>
      <c r="W10">
        <v>-12</v>
      </c>
      <c r="X10">
        <v>-22</v>
      </c>
      <c r="Y10">
        <v>1.1599999999999999</v>
      </c>
      <c r="Z10">
        <v>0</v>
      </c>
      <c r="AA10">
        <v>0</v>
      </c>
      <c r="AB10">
        <v>-20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1.1599999999999999</v>
      </c>
      <c r="M11" s="74">
        <v>0</v>
      </c>
      <c r="N11" s="73">
        <v>-28</v>
      </c>
      <c r="O11" s="46">
        <v>-18</v>
      </c>
      <c r="P11" s="46">
        <v>-35</v>
      </c>
      <c r="Q11" s="46">
        <v>0</v>
      </c>
      <c r="R11" s="46">
        <v>0</v>
      </c>
      <c r="S11" s="74">
        <v>0</v>
      </c>
      <c r="U11" s="73">
        <v>-81</v>
      </c>
      <c r="V11" s="74">
        <v>1.1599999999999999</v>
      </c>
      <c r="W11">
        <v>-28</v>
      </c>
      <c r="X11">
        <v>-18</v>
      </c>
      <c r="Y11">
        <v>1.1599999999999999</v>
      </c>
      <c r="Z11">
        <v>0</v>
      </c>
      <c r="AA11">
        <v>0</v>
      </c>
      <c r="AB11">
        <v>-35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1.1599999999999999</v>
      </c>
      <c r="M12" s="74">
        <v>0</v>
      </c>
      <c r="N12" s="73">
        <v>-36</v>
      </c>
      <c r="O12" s="46">
        <v>-23</v>
      </c>
      <c r="P12" s="46">
        <v>-30</v>
      </c>
      <c r="Q12" s="46">
        <v>0</v>
      </c>
      <c r="R12" s="46">
        <v>0</v>
      </c>
      <c r="S12" s="74">
        <v>0</v>
      </c>
      <c r="U12" s="73">
        <v>-89</v>
      </c>
      <c r="V12" s="74">
        <v>1.1599999999999999</v>
      </c>
      <c r="W12">
        <v>-36</v>
      </c>
      <c r="X12">
        <v>-23</v>
      </c>
      <c r="Y12">
        <v>1.1599999999999999</v>
      </c>
      <c r="Z12">
        <v>0</v>
      </c>
      <c r="AA12">
        <v>0</v>
      </c>
      <c r="AB12">
        <v>-30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1.1599999999999999</v>
      </c>
      <c r="M13" s="74">
        <v>0</v>
      </c>
      <c r="N13" s="73">
        <v>-39</v>
      </c>
      <c r="O13" s="46">
        <v>-22</v>
      </c>
      <c r="P13" s="46">
        <v>-40</v>
      </c>
      <c r="Q13" s="46">
        <v>0</v>
      </c>
      <c r="R13" s="46">
        <v>0</v>
      </c>
      <c r="S13" s="74">
        <v>0</v>
      </c>
      <c r="U13" s="73">
        <v>-101</v>
      </c>
      <c r="V13" s="74">
        <v>1.1599999999999999</v>
      </c>
      <c r="W13">
        <v>-39</v>
      </c>
      <c r="X13">
        <v>-22</v>
      </c>
      <c r="Y13">
        <v>1.1599999999999999</v>
      </c>
      <c r="Z13">
        <v>0</v>
      </c>
      <c r="AA13">
        <v>0</v>
      </c>
      <c r="AB13">
        <v>-40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1.1599999999999999</v>
      </c>
      <c r="M14" s="74">
        <v>0</v>
      </c>
      <c r="N14" s="73">
        <v>-43</v>
      </c>
      <c r="O14" s="46">
        <v>-22</v>
      </c>
      <c r="P14" s="46">
        <v>-40</v>
      </c>
      <c r="Q14" s="46">
        <v>0</v>
      </c>
      <c r="R14" s="46">
        <v>0</v>
      </c>
      <c r="S14" s="74">
        <v>0</v>
      </c>
      <c r="U14" s="73">
        <v>-105</v>
      </c>
      <c r="V14" s="74">
        <v>1.1599999999999999</v>
      </c>
      <c r="W14">
        <v>-43</v>
      </c>
      <c r="X14">
        <v>-22</v>
      </c>
      <c r="Y14">
        <v>1.1599999999999999</v>
      </c>
      <c r="Z14">
        <v>0</v>
      </c>
      <c r="AA14">
        <v>0</v>
      </c>
      <c r="AB14">
        <v>-40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1.06</v>
      </c>
      <c r="M15" s="74">
        <v>0</v>
      </c>
      <c r="N15" s="73">
        <v>-47</v>
      </c>
      <c r="O15" s="46">
        <v>-25</v>
      </c>
      <c r="P15" s="46">
        <v>-34</v>
      </c>
      <c r="Q15" s="46">
        <v>0</v>
      </c>
      <c r="R15" s="46">
        <v>0</v>
      </c>
      <c r="S15" s="74">
        <v>0</v>
      </c>
      <c r="U15" s="73">
        <v>-106</v>
      </c>
      <c r="V15" s="74">
        <v>1.06</v>
      </c>
      <c r="W15">
        <v>-47</v>
      </c>
      <c r="X15">
        <v>-25</v>
      </c>
      <c r="Y15">
        <v>1.06</v>
      </c>
      <c r="Z15">
        <v>0</v>
      </c>
      <c r="AA15">
        <v>0</v>
      </c>
      <c r="AB15">
        <v>-34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1.06</v>
      </c>
      <c r="M16" s="74">
        <v>0</v>
      </c>
      <c r="N16" s="73">
        <v>-44</v>
      </c>
      <c r="O16" s="46">
        <v>-20</v>
      </c>
      <c r="P16" s="46">
        <v>-34</v>
      </c>
      <c r="Q16" s="46">
        <v>0</v>
      </c>
      <c r="R16" s="46">
        <v>0</v>
      </c>
      <c r="S16" s="74">
        <v>0</v>
      </c>
      <c r="U16" s="73">
        <v>-98</v>
      </c>
      <c r="V16" s="74">
        <v>1.06</v>
      </c>
      <c r="W16">
        <v>-44</v>
      </c>
      <c r="X16">
        <v>-20</v>
      </c>
      <c r="Y16">
        <v>1.06</v>
      </c>
      <c r="Z16">
        <v>0</v>
      </c>
      <c r="AA16">
        <v>0</v>
      </c>
      <c r="AB16">
        <v>-34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1.1599999999999999</v>
      </c>
      <c r="M17" s="74">
        <v>0</v>
      </c>
      <c r="N17" s="73">
        <v>-35</v>
      </c>
      <c r="O17" s="46">
        <v>-22</v>
      </c>
      <c r="P17" s="46">
        <v>-35</v>
      </c>
      <c r="Q17" s="46">
        <v>0</v>
      </c>
      <c r="R17" s="46">
        <v>0</v>
      </c>
      <c r="S17" s="74">
        <v>0</v>
      </c>
      <c r="U17" s="73">
        <v>-92</v>
      </c>
      <c r="V17" s="74">
        <v>1.1599999999999999</v>
      </c>
      <c r="W17">
        <v>-35</v>
      </c>
      <c r="X17">
        <v>-22</v>
      </c>
      <c r="Y17">
        <v>1.1599999999999999</v>
      </c>
      <c r="Z17">
        <v>0</v>
      </c>
      <c r="AA17">
        <v>0</v>
      </c>
      <c r="AB17">
        <v>-35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1.64</v>
      </c>
      <c r="M18" s="74">
        <v>0</v>
      </c>
      <c r="N18" s="73">
        <v>-28</v>
      </c>
      <c r="O18" s="46">
        <v>-23</v>
      </c>
      <c r="P18" s="46">
        <v>-34</v>
      </c>
      <c r="Q18" s="46">
        <v>0</v>
      </c>
      <c r="R18" s="46">
        <v>0</v>
      </c>
      <c r="S18" s="74">
        <v>0</v>
      </c>
      <c r="U18" s="73">
        <v>-85</v>
      </c>
      <c r="V18" s="74">
        <v>1.64</v>
      </c>
      <c r="W18">
        <v>-28</v>
      </c>
      <c r="X18">
        <v>-23</v>
      </c>
      <c r="Y18">
        <v>1.64</v>
      </c>
      <c r="Z18">
        <v>0</v>
      </c>
      <c r="AA18">
        <v>0</v>
      </c>
      <c r="AB18">
        <v>-34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1.73</v>
      </c>
      <c r="M19" s="74">
        <v>0</v>
      </c>
      <c r="N19" s="73">
        <v>-21</v>
      </c>
      <c r="O19" s="46">
        <v>-25</v>
      </c>
      <c r="P19" s="46">
        <v>-39</v>
      </c>
      <c r="Q19" s="46">
        <v>0</v>
      </c>
      <c r="R19" s="46">
        <v>0</v>
      </c>
      <c r="S19" s="74">
        <v>0</v>
      </c>
      <c r="U19" s="73">
        <v>-85</v>
      </c>
      <c r="V19" s="74">
        <v>1.73</v>
      </c>
      <c r="W19">
        <v>-21</v>
      </c>
      <c r="X19">
        <v>-25</v>
      </c>
      <c r="Y19">
        <v>1.73</v>
      </c>
      <c r="Z19">
        <v>0</v>
      </c>
      <c r="AA19">
        <v>0</v>
      </c>
      <c r="AB19">
        <v>-39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2.31</v>
      </c>
      <c r="M20" s="74">
        <v>0</v>
      </c>
      <c r="N20" s="73">
        <v>0</v>
      </c>
      <c r="O20" s="46">
        <v>-25</v>
      </c>
      <c r="P20" s="46">
        <v>-39</v>
      </c>
      <c r="Q20" s="46">
        <v>0</v>
      </c>
      <c r="R20" s="46">
        <v>0</v>
      </c>
      <c r="S20" s="74">
        <v>0</v>
      </c>
      <c r="U20" s="73">
        <v>-64</v>
      </c>
      <c r="V20" s="74">
        <v>2.31</v>
      </c>
      <c r="W20">
        <v>0</v>
      </c>
      <c r="X20">
        <v>-25</v>
      </c>
      <c r="Y20">
        <v>2.31</v>
      </c>
      <c r="Z20">
        <v>0</v>
      </c>
      <c r="AA20">
        <v>0</v>
      </c>
      <c r="AB20">
        <v>-39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3.08</v>
      </c>
      <c r="M21" s="74">
        <v>0</v>
      </c>
      <c r="N21" s="73">
        <v>-18</v>
      </c>
      <c r="O21" s="46">
        <v>-13</v>
      </c>
      <c r="P21" s="46">
        <v>-67</v>
      </c>
      <c r="Q21" s="46">
        <v>0</v>
      </c>
      <c r="R21" s="46">
        <v>0</v>
      </c>
      <c r="S21" s="74">
        <v>0</v>
      </c>
      <c r="U21" s="73">
        <v>-98</v>
      </c>
      <c r="V21" s="74">
        <v>3.08</v>
      </c>
      <c r="W21">
        <v>-18</v>
      </c>
      <c r="X21">
        <v>-13</v>
      </c>
      <c r="Y21">
        <v>3.08</v>
      </c>
      <c r="Z21">
        <v>0</v>
      </c>
      <c r="AA21">
        <v>0</v>
      </c>
      <c r="AB21">
        <v>-67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3.56</v>
      </c>
      <c r="M22" s="74">
        <v>0</v>
      </c>
      <c r="N22" s="73">
        <v>0</v>
      </c>
      <c r="O22" s="46">
        <v>-18</v>
      </c>
      <c r="P22" s="46">
        <v>-66</v>
      </c>
      <c r="Q22" s="46">
        <v>0</v>
      </c>
      <c r="R22" s="46">
        <v>0</v>
      </c>
      <c r="S22" s="74">
        <v>0</v>
      </c>
      <c r="U22" s="73">
        <v>-84</v>
      </c>
      <c r="V22" s="74">
        <v>3.56</v>
      </c>
      <c r="W22">
        <v>0</v>
      </c>
      <c r="X22">
        <v>-18</v>
      </c>
      <c r="Y22">
        <v>3.56</v>
      </c>
      <c r="Z22">
        <v>0</v>
      </c>
      <c r="AA22">
        <v>0</v>
      </c>
      <c r="AB22">
        <v>-66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6.16</v>
      </c>
      <c r="M23" s="74">
        <v>0</v>
      </c>
      <c r="N23" s="73">
        <v>-136</v>
      </c>
      <c r="O23" s="46">
        <v>-10</v>
      </c>
      <c r="P23" s="46">
        <v>-57</v>
      </c>
      <c r="Q23" s="46">
        <v>0</v>
      </c>
      <c r="R23" s="46">
        <v>0</v>
      </c>
      <c r="S23" s="74">
        <v>0</v>
      </c>
      <c r="U23" s="73">
        <v>-203</v>
      </c>
      <c r="V23" s="74">
        <v>6.16</v>
      </c>
      <c r="W23">
        <v>-136</v>
      </c>
      <c r="X23">
        <v>-10</v>
      </c>
      <c r="Y23">
        <v>6.16</v>
      </c>
      <c r="Z23">
        <v>0</v>
      </c>
      <c r="AA23">
        <v>0</v>
      </c>
      <c r="AB23">
        <v>-57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7.51</v>
      </c>
      <c r="M24" s="74">
        <v>0</v>
      </c>
      <c r="N24" s="73">
        <v>-125</v>
      </c>
      <c r="O24" s="46">
        <v>-10</v>
      </c>
      <c r="P24" s="46">
        <v>-149</v>
      </c>
      <c r="Q24" s="46">
        <v>0</v>
      </c>
      <c r="R24" s="46">
        <v>0</v>
      </c>
      <c r="S24" s="74">
        <v>0</v>
      </c>
      <c r="U24" s="73">
        <v>-284</v>
      </c>
      <c r="V24" s="74">
        <v>7.51</v>
      </c>
      <c r="W24">
        <v>-125</v>
      </c>
      <c r="X24">
        <v>-10</v>
      </c>
      <c r="Y24">
        <v>7.51</v>
      </c>
      <c r="Z24">
        <v>0</v>
      </c>
      <c r="AA24">
        <v>0</v>
      </c>
      <c r="AB24">
        <v>-149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10.02</v>
      </c>
      <c r="M25" s="74">
        <v>0</v>
      </c>
      <c r="N25" s="73">
        <v>-111</v>
      </c>
      <c r="O25" s="46">
        <v>-15</v>
      </c>
      <c r="P25" s="46">
        <v>-37</v>
      </c>
      <c r="Q25" s="46">
        <v>0</v>
      </c>
      <c r="R25" s="46">
        <v>0</v>
      </c>
      <c r="S25" s="74">
        <v>0</v>
      </c>
      <c r="U25" s="73">
        <v>-163</v>
      </c>
      <c r="V25" s="74">
        <v>10.02</v>
      </c>
      <c r="W25">
        <v>-111</v>
      </c>
      <c r="X25">
        <v>-15</v>
      </c>
      <c r="Y25">
        <v>10.02</v>
      </c>
      <c r="Z25">
        <v>0</v>
      </c>
      <c r="AA25">
        <v>0</v>
      </c>
      <c r="AB25">
        <v>-37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12.61</v>
      </c>
      <c r="M26" s="74">
        <v>0.1</v>
      </c>
      <c r="N26" s="73">
        <v>-70</v>
      </c>
      <c r="O26" s="46">
        <v>-33</v>
      </c>
      <c r="P26" s="46">
        <v>-58</v>
      </c>
      <c r="Q26" s="46">
        <v>0</v>
      </c>
      <c r="R26" s="46">
        <v>0</v>
      </c>
      <c r="S26" s="74">
        <v>0</v>
      </c>
      <c r="U26" s="73">
        <v>-161</v>
      </c>
      <c r="V26" s="74">
        <v>12.71</v>
      </c>
      <c r="W26">
        <v>-70</v>
      </c>
      <c r="X26">
        <v>-33</v>
      </c>
      <c r="Y26">
        <v>12.61</v>
      </c>
      <c r="Z26">
        <v>0</v>
      </c>
      <c r="AA26">
        <v>0.1</v>
      </c>
      <c r="AB26">
        <v>-58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14.64</v>
      </c>
      <c r="M27" s="74">
        <v>0</v>
      </c>
      <c r="N27" s="73">
        <v>-10</v>
      </c>
      <c r="O27" s="46">
        <v>-10</v>
      </c>
      <c r="P27" s="46">
        <v>-65</v>
      </c>
      <c r="Q27" s="46">
        <v>0</v>
      </c>
      <c r="R27" s="46">
        <v>0</v>
      </c>
      <c r="S27" s="74">
        <v>0</v>
      </c>
      <c r="U27" s="73">
        <v>-85</v>
      </c>
      <c r="V27" s="74">
        <v>14.64</v>
      </c>
      <c r="W27">
        <v>-10</v>
      </c>
      <c r="X27">
        <v>-10</v>
      </c>
      <c r="Y27">
        <v>14.64</v>
      </c>
      <c r="Z27">
        <v>0</v>
      </c>
      <c r="AA27">
        <v>0</v>
      </c>
      <c r="AB27">
        <v>-65</v>
      </c>
    </row>
    <row r="28" spans="7:28">
      <c r="G28" t="s">
        <v>70</v>
      </c>
      <c r="H28" s="73">
        <v>0</v>
      </c>
      <c r="I28" s="46">
        <v>0</v>
      </c>
      <c r="J28" s="46">
        <v>153.13</v>
      </c>
      <c r="K28" s="46">
        <v>0</v>
      </c>
      <c r="L28" s="46">
        <v>17.53</v>
      </c>
      <c r="M28" s="74">
        <v>0</v>
      </c>
      <c r="N28" s="73">
        <v>-25</v>
      </c>
      <c r="O28" s="46">
        <v>-11</v>
      </c>
      <c r="P28" s="46">
        <v>0</v>
      </c>
      <c r="Q28" s="46">
        <v>0</v>
      </c>
      <c r="R28" s="46">
        <v>0</v>
      </c>
      <c r="S28" s="74">
        <v>0</v>
      </c>
      <c r="U28" s="73">
        <v>-36</v>
      </c>
      <c r="V28" s="74">
        <v>170.66</v>
      </c>
      <c r="W28">
        <v>-25</v>
      </c>
      <c r="X28">
        <v>-11</v>
      </c>
      <c r="Y28">
        <v>17.53</v>
      </c>
      <c r="Z28">
        <v>0</v>
      </c>
      <c r="AA28">
        <v>0</v>
      </c>
      <c r="AB28">
        <v>153.13</v>
      </c>
    </row>
    <row r="29" spans="7:28">
      <c r="G29" t="s">
        <v>71</v>
      </c>
      <c r="H29" s="73">
        <v>0</v>
      </c>
      <c r="I29" s="46">
        <v>0</v>
      </c>
      <c r="J29" s="46">
        <v>134.83000000000001</v>
      </c>
      <c r="K29" s="46">
        <v>0</v>
      </c>
      <c r="L29" s="46">
        <v>19.170000000000002</v>
      </c>
      <c r="M29" s="74">
        <v>0</v>
      </c>
      <c r="N29" s="73">
        <v>-19</v>
      </c>
      <c r="O29" s="46">
        <v>-71</v>
      </c>
      <c r="P29" s="46">
        <v>0</v>
      </c>
      <c r="Q29" s="46">
        <v>0</v>
      </c>
      <c r="R29" s="46">
        <v>0</v>
      </c>
      <c r="S29" s="74">
        <v>0</v>
      </c>
      <c r="U29" s="73">
        <v>-90</v>
      </c>
      <c r="V29" s="74">
        <v>154</v>
      </c>
      <c r="W29">
        <v>-19</v>
      </c>
      <c r="X29">
        <v>-71</v>
      </c>
      <c r="Y29">
        <v>19.170000000000002</v>
      </c>
      <c r="Z29">
        <v>0</v>
      </c>
      <c r="AA29">
        <v>0</v>
      </c>
      <c r="AB29">
        <v>134.83000000000001</v>
      </c>
    </row>
    <row r="30" spans="7:28">
      <c r="G30" t="s">
        <v>72</v>
      </c>
      <c r="H30" s="73">
        <v>0</v>
      </c>
      <c r="I30" s="46">
        <v>0</v>
      </c>
      <c r="J30" s="46">
        <v>149.28</v>
      </c>
      <c r="K30" s="46">
        <v>0</v>
      </c>
      <c r="L30" s="46">
        <v>20.420000000000002</v>
      </c>
      <c r="M30" s="74">
        <v>1.25</v>
      </c>
      <c r="N30" s="73">
        <v>-10</v>
      </c>
      <c r="O30" s="46">
        <v>-63</v>
      </c>
      <c r="P30" s="46">
        <v>0</v>
      </c>
      <c r="Q30" s="46">
        <v>0</v>
      </c>
      <c r="R30" s="46">
        <v>0</v>
      </c>
      <c r="S30" s="74">
        <v>0</v>
      </c>
      <c r="U30" s="73">
        <v>-73</v>
      </c>
      <c r="V30" s="74">
        <v>170.95</v>
      </c>
      <c r="W30">
        <v>-10</v>
      </c>
      <c r="X30">
        <v>-63</v>
      </c>
      <c r="Y30">
        <v>20.420000000000002</v>
      </c>
      <c r="Z30">
        <v>0</v>
      </c>
      <c r="AA30">
        <v>1.25</v>
      </c>
      <c r="AB30">
        <v>149.28</v>
      </c>
    </row>
    <row r="31" spans="7:28">
      <c r="G31" t="s">
        <v>73</v>
      </c>
      <c r="H31" s="73">
        <v>0</v>
      </c>
      <c r="I31" s="46">
        <v>0</v>
      </c>
      <c r="J31" s="46">
        <v>130.02000000000001</v>
      </c>
      <c r="K31" s="46">
        <v>48.16</v>
      </c>
      <c r="L31" s="46">
        <v>6.45</v>
      </c>
      <c r="M31" s="74">
        <v>2.79</v>
      </c>
      <c r="N31" s="73">
        <v>-129</v>
      </c>
      <c r="O31" s="46">
        <v>-50</v>
      </c>
      <c r="P31" s="46">
        <v>0</v>
      </c>
      <c r="Q31" s="46">
        <v>0</v>
      </c>
      <c r="R31" s="46">
        <v>0</v>
      </c>
      <c r="S31" s="74">
        <v>0</v>
      </c>
      <c r="U31" s="73">
        <v>-179</v>
      </c>
      <c r="V31" s="74">
        <v>187.42</v>
      </c>
      <c r="W31">
        <v>-129</v>
      </c>
      <c r="X31">
        <v>-50</v>
      </c>
      <c r="Y31">
        <v>6.45</v>
      </c>
      <c r="Z31">
        <v>48.16</v>
      </c>
      <c r="AA31">
        <v>2.79</v>
      </c>
      <c r="AB31">
        <v>130.02000000000001</v>
      </c>
    </row>
    <row r="32" spans="7:28">
      <c r="G32" t="s">
        <v>74</v>
      </c>
      <c r="H32" s="73">
        <v>0</v>
      </c>
      <c r="I32" s="46">
        <v>0</v>
      </c>
      <c r="J32" s="46">
        <v>125.24</v>
      </c>
      <c r="K32" s="46">
        <v>44.73</v>
      </c>
      <c r="L32" s="46">
        <v>9.84</v>
      </c>
      <c r="M32" s="74">
        <v>4.3</v>
      </c>
      <c r="N32" s="73">
        <v>-57</v>
      </c>
      <c r="O32" s="46">
        <v>-50</v>
      </c>
      <c r="P32" s="46">
        <v>0</v>
      </c>
      <c r="Q32" s="46">
        <v>0</v>
      </c>
      <c r="R32" s="46">
        <v>0</v>
      </c>
      <c r="S32" s="74">
        <v>0</v>
      </c>
      <c r="U32" s="73">
        <v>-107</v>
      </c>
      <c r="V32" s="74">
        <v>184.11</v>
      </c>
      <c r="W32">
        <v>-57</v>
      </c>
      <c r="X32">
        <v>-50</v>
      </c>
      <c r="Y32">
        <v>9.84</v>
      </c>
      <c r="Z32">
        <v>44.73</v>
      </c>
      <c r="AA32">
        <v>4.3</v>
      </c>
      <c r="AB32">
        <v>125.24</v>
      </c>
    </row>
    <row r="33" spans="7:28">
      <c r="G33" t="s">
        <v>75</v>
      </c>
      <c r="H33" s="73">
        <v>6.15</v>
      </c>
      <c r="I33" s="46">
        <v>0</v>
      </c>
      <c r="J33" s="46">
        <v>123.17</v>
      </c>
      <c r="K33" s="46">
        <v>30.79</v>
      </c>
      <c r="L33" s="46">
        <v>9.98</v>
      </c>
      <c r="M33" s="74">
        <v>3.39</v>
      </c>
      <c r="N33" s="73">
        <v>0</v>
      </c>
      <c r="O33" s="46">
        <v>-35</v>
      </c>
      <c r="P33" s="46">
        <v>0</v>
      </c>
      <c r="Q33" s="46">
        <v>0</v>
      </c>
      <c r="R33" s="46">
        <v>0</v>
      </c>
      <c r="S33" s="74">
        <v>0</v>
      </c>
      <c r="U33" s="73">
        <v>-35</v>
      </c>
      <c r="V33" s="74">
        <v>173.48</v>
      </c>
      <c r="W33">
        <v>6.15</v>
      </c>
      <c r="X33">
        <v>-35</v>
      </c>
      <c r="Y33">
        <v>9.98</v>
      </c>
      <c r="Z33">
        <v>30.79</v>
      </c>
      <c r="AA33">
        <v>3.39</v>
      </c>
      <c r="AB33">
        <v>123.17</v>
      </c>
    </row>
    <row r="34" spans="7:28">
      <c r="G34" t="s">
        <v>76</v>
      </c>
      <c r="H34" s="73">
        <v>37.380000000000003</v>
      </c>
      <c r="I34" s="46">
        <v>0</v>
      </c>
      <c r="J34" s="46">
        <v>87.65</v>
      </c>
      <c r="K34" s="46">
        <v>31.75</v>
      </c>
      <c r="L34" s="46">
        <v>6.85</v>
      </c>
      <c r="M34" s="74">
        <v>1.55</v>
      </c>
      <c r="N34" s="73">
        <v>0</v>
      </c>
      <c r="O34" s="46">
        <v>-35</v>
      </c>
      <c r="P34" s="46">
        <v>0</v>
      </c>
      <c r="Q34" s="46">
        <v>0</v>
      </c>
      <c r="R34" s="46">
        <v>0</v>
      </c>
      <c r="S34" s="74">
        <v>0</v>
      </c>
      <c r="U34" s="73">
        <v>-35</v>
      </c>
      <c r="V34" s="74">
        <v>165.18</v>
      </c>
      <c r="W34">
        <v>37.380000000000003</v>
      </c>
      <c r="X34">
        <v>-35</v>
      </c>
      <c r="Y34">
        <v>6.85</v>
      </c>
      <c r="Z34">
        <v>31.75</v>
      </c>
      <c r="AA34">
        <v>1.55</v>
      </c>
      <c r="AB34">
        <v>87.65</v>
      </c>
    </row>
    <row r="35" spans="7:28">
      <c r="G35" t="s">
        <v>77</v>
      </c>
      <c r="H35" s="73">
        <v>30.59</v>
      </c>
      <c r="I35" s="46">
        <v>0</v>
      </c>
      <c r="J35" s="46">
        <v>74.97</v>
      </c>
      <c r="K35" s="46">
        <v>15.89</v>
      </c>
      <c r="L35" s="46">
        <v>6.14</v>
      </c>
      <c r="M35" s="74">
        <v>0.91</v>
      </c>
      <c r="N35" s="73">
        <v>0</v>
      </c>
      <c r="O35" s="46">
        <v>-20</v>
      </c>
      <c r="P35" s="46">
        <v>0</v>
      </c>
      <c r="Q35" s="46">
        <v>0</v>
      </c>
      <c r="R35" s="46">
        <v>0</v>
      </c>
      <c r="S35" s="74">
        <v>0</v>
      </c>
      <c r="U35" s="73">
        <v>-20</v>
      </c>
      <c r="V35" s="74">
        <v>128.5</v>
      </c>
      <c r="W35">
        <v>30.59</v>
      </c>
      <c r="X35">
        <v>-20</v>
      </c>
      <c r="Y35">
        <v>6.14</v>
      </c>
      <c r="Z35">
        <v>15.89</v>
      </c>
      <c r="AA35">
        <v>0.91</v>
      </c>
      <c r="AB35">
        <v>74.97</v>
      </c>
    </row>
    <row r="36" spans="7:28">
      <c r="G36" t="s">
        <v>78</v>
      </c>
      <c r="H36" s="73">
        <v>52.48</v>
      </c>
      <c r="I36" s="46">
        <v>0</v>
      </c>
      <c r="J36" s="46">
        <v>141.06</v>
      </c>
      <c r="K36" s="46">
        <v>16.36</v>
      </c>
      <c r="L36" s="46">
        <v>5.87</v>
      </c>
      <c r="M36" s="74">
        <v>1.07</v>
      </c>
      <c r="N36" s="73">
        <v>0</v>
      </c>
      <c r="O36" s="46">
        <v>-20</v>
      </c>
      <c r="P36" s="46">
        <v>0</v>
      </c>
      <c r="Q36" s="46">
        <v>0</v>
      </c>
      <c r="R36" s="46">
        <v>0</v>
      </c>
      <c r="S36" s="74">
        <v>0</v>
      </c>
      <c r="U36" s="73">
        <v>-20</v>
      </c>
      <c r="V36" s="74">
        <v>216.84</v>
      </c>
      <c r="W36">
        <v>52.48</v>
      </c>
      <c r="X36">
        <v>-20</v>
      </c>
      <c r="Y36">
        <v>5.87</v>
      </c>
      <c r="Z36">
        <v>16.36</v>
      </c>
      <c r="AA36">
        <v>1.07</v>
      </c>
      <c r="AB36">
        <v>141.06</v>
      </c>
    </row>
    <row r="37" spans="7:28">
      <c r="G37" t="s">
        <v>79</v>
      </c>
      <c r="H37" s="73">
        <v>62.2</v>
      </c>
      <c r="I37" s="46">
        <v>0</v>
      </c>
      <c r="J37" s="46">
        <v>94.64</v>
      </c>
      <c r="K37" s="46">
        <v>14.33</v>
      </c>
      <c r="L37" s="46">
        <v>5.52</v>
      </c>
      <c r="M37" s="74">
        <v>1.03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177.72</v>
      </c>
      <c r="W37">
        <v>62.2</v>
      </c>
      <c r="X37">
        <v>0</v>
      </c>
      <c r="Y37">
        <v>5.52</v>
      </c>
      <c r="Z37">
        <v>14.33</v>
      </c>
      <c r="AA37">
        <v>1.03</v>
      </c>
      <c r="AB37">
        <v>94.64</v>
      </c>
    </row>
    <row r="38" spans="7:28">
      <c r="G38" t="s">
        <v>80</v>
      </c>
      <c r="H38" s="73">
        <v>0.91</v>
      </c>
      <c r="I38" s="46">
        <v>0</v>
      </c>
      <c r="J38" s="46">
        <v>165.34</v>
      </c>
      <c r="K38" s="46">
        <v>16.54</v>
      </c>
      <c r="L38" s="46">
        <v>5.84</v>
      </c>
      <c r="M38" s="74">
        <v>1.23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189.86</v>
      </c>
      <c r="W38">
        <v>0.91</v>
      </c>
      <c r="X38">
        <v>0</v>
      </c>
      <c r="Y38">
        <v>5.84</v>
      </c>
      <c r="Z38">
        <v>16.54</v>
      </c>
      <c r="AA38">
        <v>1.23</v>
      </c>
      <c r="AB38">
        <v>165.34</v>
      </c>
    </row>
    <row r="39" spans="7:28">
      <c r="G39" t="s">
        <v>81</v>
      </c>
      <c r="H39" s="73">
        <v>0</v>
      </c>
      <c r="I39" s="46">
        <v>0</v>
      </c>
      <c r="J39" s="46">
        <v>54.38</v>
      </c>
      <c r="K39" s="46">
        <v>13.05</v>
      </c>
      <c r="L39" s="46">
        <v>4.6500000000000004</v>
      </c>
      <c r="M39" s="74">
        <v>0.92</v>
      </c>
      <c r="N39" s="73">
        <v>-57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-57</v>
      </c>
      <c r="V39" s="74">
        <v>73</v>
      </c>
      <c r="W39">
        <v>-57</v>
      </c>
      <c r="X39">
        <v>0</v>
      </c>
      <c r="Y39">
        <v>4.6500000000000004</v>
      </c>
      <c r="Z39">
        <v>13.05</v>
      </c>
      <c r="AA39">
        <v>0.92</v>
      </c>
      <c r="AB39">
        <v>54.38</v>
      </c>
    </row>
    <row r="40" spans="7:28">
      <c r="G40" t="s">
        <v>82</v>
      </c>
      <c r="H40" s="73">
        <v>0</v>
      </c>
      <c r="I40" s="46">
        <v>0</v>
      </c>
      <c r="J40" s="46">
        <v>49.48</v>
      </c>
      <c r="K40" s="46">
        <v>12.15</v>
      </c>
      <c r="L40" s="46">
        <v>4.53</v>
      </c>
      <c r="M40" s="74">
        <v>0.73</v>
      </c>
      <c r="N40" s="73">
        <v>-62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-62</v>
      </c>
      <c r="V40" s="74">
        <v>66.89</v>
      </c>
      <c r="W40">
        <v>-62</v>
      </c>
      <c r="X40">
        <v>0</v>
      </c>
      <c r="Y40">
        <v>4.53</v>
      </c>
      <c r="Z40">
        <v>12.15</v>
      </c>
      <c r="AA40">
        <v>0.73</v>
      </c>
      <c r="AB40">
        <v>49.48</v>
      </c>
    </row>
    <row r="41" spans="7:28">
      <c r="G41" t="s">
        <v>83</v>
      </c>
      <c r="H41" s="73">
        <v>0</v>
      </c>
      <c r="I41" s="46">
        <v>0</v>
      </c>
      <c r="J41" s="46">
        <v>76.930000000000007</v>
      </c>
      <c r="K41" s="46">
        <v>11.29</v>
      </c>
      <c r="L41" s="46">
        <v>3.86</v>
      </c>
      <c r="M41" s="74">
        <v>0.97</v>
      </c>
      <c r="N41" s="73">
        <v>-73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-73</v>
      </c>
      <c r="V41" s="74">
        <v>93.05</v>
      </c>
      <c r="W41">
        <v>-73</v>
      </c>
      <c r="X41">
        <v>0</v>
      </c>
      <c r="Y41">
        <v>3.86</v>
      </c>
      <c r="Z41">
        <v>11.29</v>
      </c>
      <c r="AA41">
        <v>0.97</v>
      </c>
      <c r="AB41">
        <v>76.930000000000007</v>
      </c>
    </row>
    <row r="42" spans="7:28">
      <c r="G42" t="s">
        <v>84</v>
      </c>
      <c r="H42" s="73">
        <v>0</v>
      </c>
      <c r="I42" s="46">
        <v>0</v>
      </c>
      <c r="J42" s="46">
        <v>100.64</v>
      </c>
      <c r="K42" s="46">
        <v>10.29</v>
      </c>
      <c r="L42" s="46">
        <v>6.98</v>
      </c>
      <c r="M42" s="74">
        <v>0.9</v>
      </c>
      <c r="N42" s="73">
        <v>-82</v>
      </c>
      <c r="O42" s="46">
        <v>-15</v>
      </c>
      <c r="P42" s="46">
        <v>0</v>
      </c>
      <c r="Q42" s="46">
        <v>0</v>
      </c>
      <c r="R42" s="46">
        <v>0</v>
      </c>
      <c r="S42" s="74">
        <v>0</v>
      </c>
      <c r="U42" s="73">
        <v>-97</v>
      </c>
      <c r="V42" s="74">
        <v>118.81</v>
      </c>
      <c r="W42">
        <v>-82</v>
      </c>
      <c r="X42">
        <v>-15</v>
      </c>
      <c r="Y42">
        <v>6.98</v>
      </c>
      <c r="Z42">
        <v>10.29</v>
      </c>
      <c r="AA42">
        <v>0.9</v>
      </c>
      <c r="AB42">
        <v>100.64</v>
      </c>
    </row>
    <row r="43" spans="7:28">
      <c r="G43" t="s">
        <v>85</v>
      </c>
      <c r="H43" s="73">
        <v>63.15</v>
      </c>
      <c r="I43" s="46">
        <v>0</v>
      </c>
      <c r="J43" s="46">
        <v>152.12</v>
      </c>
      <c r="K43" s="46">
        <v>0</v>
      </c>
      <c r="L43" s="46">
        <v>7.19</v>
      </c>
      <c r="M43" s="74">
        <v>1.43</v>
      </c>
      <c r="N43" s="73">
        <v>0</v>
      </c>
      <c r="O43" s="46">
        <v>-18</v>
      </c>
      <c r="P43" s="46">
        <v>0</v>
      </c>
      <c r="Q43" s="46">
        <v>0</v>
      </c>
      <c r="R43" s="46">
        <v>0</v>
      </c>
      <c r="S43" s="74">
        <v>0</v>
      </c>
      <c r="U43" s="73">
        <v>-18</v>
      </c>
      <c r="V43" s="74">
        <v>223.89</v>
      </c>
      <c r="W43">
        <v>63.15</v>
      </c>
      <c r="X43">
        <v>-18</v>
      </c>
      <c r="Y43">
        <v>7.19</v>
      </c>
      <c r="Z43">
        <v>0</v>
      </c>
      <c r="AA43">
        <v>1.43</v>
      </c>
      <c r="AB43">
        <v>152.12</v>
      </c>
    </row>
    <row r="44" spans="7:28">
      <c r="G44" t="s">
        <v>86</v>
      </c>
      <c r="H44" s="73">
        <v>38.86</v>
      </c>
      <c r="I44" s="46">
        <v>0</v>
      </c>
      <c r="J44" s="46">
        <v>137.75</v>
      </c>
      <c r="K44" s="46">
        <v>0</v>
      </c>
      <c r="L44" s="46">
        <v>3</v>
      </c>
      <c r="M44" s="74">
        <v>2.2599999999999998</v>
      </c>
      <c r="N44" s="73">
        <v>0</v>
      </c>
      <c r="O44" s="46">
        <v>-31</v>
      </c>
      <c r="P44" s="46">
        <v>0</v>
      </c>
      <c r="Q44" s="46">
        <v>0</v>
      </c>
      <c r="R44" s="46">
        <v>0</v>
      </c>
      <c r="S44" s="74">
        <v>0</v>
      </c>
      <c r="U44" s="73">
        <v>-31</v>
      </c>
      <c r="V44" s="74">
        <v>181.87</v>
      </c>
      <c r="W44">
        <v>38.86</v>
      </c>
      <c r="X44">
        <v>-31</v>
      </c>
      <c r="Y44">
        <v>3</v>
      </c>
      <c r="Z44">
        <v>0</v>
      </c>
      <c r="AA44">
        <v>2.2599999999999998</v>
      </c>
      <c r="AB44">
        <v>137.75</v>
      </c>
    </row>
    <row r="45" spans="7:28">
      <c r="G45" t="s">
        <v>87</v>
      </c>
      <c r="H45" s="73">
        <v>34.700000000000003</v>
      </c>
      <c r="I45" s="46">
        <v>0</v>
      </c>
      <c r="J45" s="46">
        <v>121.92</v>
      </c>
      <c r="K45" s="46">
        <v>0</v>
      </c>
      <c r="L45" s="46">
        <v>15.28</v>
      </c>
      <c r="M45" s="74">
        <v>2.72</v>
      </c>
      <c r="N45" s="73">
        <v>0</v>
      </c>
      <c r="O45" s="46">
        <v>-32</v>
      </c>
      <c r="P45" s="46">
        <v>0</v>
      </c>
      <c r="Q45" s="46">
        <v>0</v>
      </c>
      <c r="R45" s="46">
        <v>0</v>
      </c>
      <c r="S45" s="74">
        <v>0</v>
      </c>
      <c r="U45" s="73">
        <v>-32</v>
      </c>
      <c r="V45" s="74">
        <v>174.62</v>
      </c>
      <c r="W45">
        <v>34.700000000000003</v>
      </c>
      <c r="X45">
        <v>-32</v>
      </c>
      <c r="Y45">
        <v>15.28</v>
      </c>
      <c r="Z45">
        <v>0</v>
      </c>
      <c r="AA45">
        <v>2.72</v>
      </c>
      <c r="AB45">
        <v>121.92</v>
      </c>
    </row>
    <row r="46" spans="7:28">
      <c r="G46" t="s">
        <v>88</v>
      </c>
      <c r="H46" s="73">
        <v>0</v>
      </c>
      <c r="I46" s="46">
        <v>0</v>
      </c>
      <c r="J46" s="46">
        <v>125.21</v>
      </c>
      <c r="K46" s="46">
        <v>0</v>
      </c>
      <c r="L46" s="46">
        <v>13.48</v>
      </c>
      <c r="M46" s="74">
        <v>2.6</v>
      </c>
      <c r="N46" s="73">
        <v>0</v>
      </c>
      <c r="O46" s="46">
        <v>-37</v>
      </c>
      <c r="P46" s="46">
        <v>0</v>
      </c>
      <c r="Q46" s="46">
        <v>0</v>
      </c>
      <c r="R46" s="46">
        <v>0</v>
      </c>
      <c r="S46" s="74">
        <v>0</v>
      </c>
      <c r="U46" s="73">
        <v>-37</v>
      </c>
      <c r="V46" s="74">
        <v>141.29</v>
      </c>
      <c r="W46">
        <v>0</v>
      </c>
      <c r="X46">
        <v>-37</v>
      </c>
      <c r="Y46">
        <v>13.48</v>
      </c>
      <c r="Z46">
        <v>0</v>
      </c>
      <c r="AA46">
        <v>2.6</v>
      </c>
      <c r="AB46">
        <v>125.21</v>
      </c>
    </row>
    <row r="47" spans="7:28">
      <c r="G47" t="s">
        <v>89</v>
      </c>
      <c r="H47" s="73">
        <v>0</v>
      </c>
      <c r="I47" s="46">
        <v>0</v>
      </c>
      <c r="J47" s="46">
        <v>96.31</v>
      </c>
      <c r="K47" s="46">
        <v>0</v>
      </c>
      <c r="L47" s="46">
        <v>13.48</v>
      </c>
      <c r="M47" s="74">
        <v>2.12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111.91</v>
      </c>
      <c r="W47">
        <v>0</v>
      </c>
      <c r="X47">
        <v>0</v>
      </c>
      <c r="Y47">
        <v>13.48</v>
      </c>
      <c r="Z47">
        <v>0</v>
      </c>
      <c r="AA47">
        <v>2.12</v>
      </c>
      <c r="AB47">
        <v>96.31</v>
      </c>
    </row>
    <row r="48" spans="7:28">
      <c r="G48" t="s">
        <v>90</v>
      </c>
      <c r="H48" s="73">
        <v>0</v>
      </c>
      <c r="I48" s="46">
        <v>0</v>
      </c>
      <c r="J48" s="46">
        <v>211.88</v>
      </c>
      <c r="K48" s="46">
        <v>0</v>
      </c>
      <c r="L48" s="46">
        <v>12.52</v>
      </c>
      <c r="M48" s="74">
        <v>1.35</v>
      </c>
      <c r="N48" s="73">
        <v>0</v>
      </c>
      <c r="O48" s="46">
        <v>-5</v>
      </c>
      <c r="P48" s="46">
        <v>0</v>
      </c>
      <c r="Q48" s="46">
        <v>0</v>
      </c>
      <c r="R48" s="46">
        <v>0</v>
      </c>
      <c r="S48" s="74">
        <v>0</v>
      </c>
      <c r="U48" s="73">
        <v>-5</v>
      </c>
      <c r="V48" s="74">
        <v>225.75</v>
      </c>
      <c r="W48">
        <v>0</v>
      </c>
      <c r="X48">
        <v>-5</v>
      </c>
      <c r="Y48">
        <v>12.52</v>
      </c>
      <c r="Z48">
        <v>0</v>
      </c>
      <c r="AA48">
        <v>1.35</v>
      </c>
      <c r="AB48">
        <v>211.88</v>
      </c>
    </row>
    <row r="49" spans="7:28">
      <c r="G49" t="s">
        <v>91</v>
      </c>
      <c r="H49" s="73">
        <v>0</v>
      </c>
      <c r="I49" s="46">
        <v>0</v>
      </c>
      <c r="J49" s="46">
        <v>211.89</v>
      </c>
      <c r="K49" s="46">
        <v>0</v>
      </c>
      <c r="L49" s="46">
        <v>10.59</v>
      </c>
      <c r="M49" s="74">
        <v>0</v>
      </c>
      <c r="N49" s="73">
        <v>-16</v>
      </c>
      <c r="O49" s="46">
        <v>-26</v>
      </c>
      <c r="P49" s="46">
        <v>0</v>
      </c>
      <c r="Q49" s="46">
        <v>0</v>
      </c>
      <c r="R49" s="46">
        <v>0</v>
      </c>
      <c r="S49" s="74">
        <v>0</v>
      </c>
      <c r="U49" s="73">
        <v>-42</v>
      </c>
      <c r="V49" s="74">
        <v>222.48</v>
      </c>
      <c r="W49">
        <v>-16</v>
      </c>
      <c r="X49">
        <v>-26</v>
      </c>
      <c r="Y49">
        <v>10.59</v>
      </c>
      <c r="Z49">
        <v>0</v>
      </c>
      <c r="AA49">
        <v>0</v>
      </c>
      <c r="AB49">
        <v>211.89</v>
      </c>
    </row>
    <row r="50" spans="7:28">
      <c r="G50" t="s">
        <v>92</v>
      </c>
      <c r="H50" s="73">
        <v>0</v>
      </c>
      <c r="I50" s="46">
        <v>0</v>
      </c>
      <c r="J50" s="46">
        <v>211.88</v>
      </c>
      <c r="K50" s="46">
        <v>0</v>
      </c>
      <c r="L50" s="46">
        <v>9.6300000000000008</v>
      </c>
      <c r="M50" s="74">
        <v>0.1</v>
      </c>
      <c r="N50" s="73">
        <v>-12</v>
      </c>
      <c r="O50" s="46">
        <v>-30</v>
      </c>
      <c r="P50" s="46">
        <v>0</v>
      </c>
      <c r="Q50" s="46">
        <v>0</v>
      </c>
      <c r="R50" s="46">
        <v>0</v>
      </c>
      <c r="S50" s="74">
        <v>0</v>
      </c>
      <c r="U50" s="73">
        <v>-42</v>
      </c>
      <c r="V50" s="74">
        <v>221.61</v>
      </c>
      <c r="W50">
        <v>-12</v>
      </c>
      <c r="X50">
        <v>-30</v>
      </c>
      <c r="Y50">
        <v>9.6300000000000008</v>
      </c>
      <c r="Z50">
        <v>0</v>
      </c>
      <c r="AA50">
        <v>0.1</v>
      </c>
      <c r="AB50">
        <v>211.88</v>
      </c>
    </row>
    <row r="51" spans="7:28">
      <c r="G51" t="s">
        <v>93</v>
      </c>
      <c r="H51" s="73">
        <v>47.19</v>
      </c>
      <c r="I51" s="46">
        <v>0</v>
      </c>
      <c r="J51" s="46">
        <v>231.14</v>
      </c>
      <c r="K51" s="46">
        <v>0</v>
      </c>
      <c r="L51" s="46">
        <v>9.6300000000000008</v>
      </c>
      <c r="M51" s="74">
        <v>0.1</v>
      </c>
      <c r="N51" s="73">
        <v>0</v>
      </c>
      <c r="O51" s="46">
        <v>-34</v>
      </c>
      <c r="P51" s="46">
        <v>0</v>
      </c>
      <c r="Q51" s="46">
        <v>0</v>
      </c>
      <c r="R51" s="46">
        <v>0</v>
      </c>
      <c r="S51" s="74">
        <v>0</v>
      </c>
      <c r="U51" s="73">
        <v>-34</v>
      </c>
      <c r="V51" s="74">
        <v>288.06</v>
      </c>
      <c r="W51">
        <v>47.19</v>
      </c>
      <c r="X51">
        <v>-34</v>
      </c>
      <c r="Y51">
        <v>9.6300000000000008</v>
      </c>
      <c r="Z51">
        <v>0</v>
      </c>
      <c r="AA51">
        <v>0.1</v>
      </c>
      <c r="AB51">
        <v>231.14</v>
      </c>
    </row>
    <row r="52" spans="7:28">
      <c r="G52" t="s">
        <v>94</v>
      </c>
      <c r="H52" s="73">
        <v>48.16</v>
      </c>
      <c r="I52" s="46">
        <v>0</v>
      </c>
      <c r="J52" s="46">
        <v>231.14</v>
      </c>
      <c r="K52" s="46">
        <v>0</v>
      </c>
      <c r="L52" s="46">
        <v>7.7</v>
      </c>
      <c r="M52" s="74">
        <v>0.1</v>
      </c>
      <c r="N52" s="73">
        <v>0</v>
      </c>
      <c r="O52" s="46">
        <v>-46</v>
      </c>
      <c r="P52" s="46">
        <v>0</v>
      </c>
      <c r="Q52" s="46">
        <v>0</v>
      </c>
      <c r="R52" s="46">
        <v>0</v>
      </c>
      <c r="S52" s="74">
        <v>0</v>
      </c>
      <c r="U52" s="73">
        <v>-46</v>
      </c>
      <c r="V52" s="74">
        <v>287.10000000000002</v>
      </c>
      <c r="W52">
        <v>48.16</v>
      </c>
      <c r="X52">
        <v>-46</v>
      </c>
      <c r="Y52">
        <v>7.7</v>
      </c>
      <c r="Z52">
        <v>0</v>
      </c>
      <c r="AA52">
        <v>0.1</v>
      </c>
      <c r="AB52">
        <v>231.14</v>
      </c>
    </row>
    <row r="53" spans="7:28">
      <c r="G53" t="s">
        <v>95</v>
      </c>
      <c r="H53" s="73">
        <v>27.93</v>
      </c>
      <c r="I53" s="46">
        <v>30.82</v>
      </c>
      <c r="J53" s="46">
        <v>260.02999999999997</v>
      </c>
      <c r="K53" s="46">
        <v>0</v>
      </c>
      <c r="L53" s="46">
        <v>8.67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327.45</v>
      </c>
      <c r="W53">
        <v>27.93</v>
      </c>
      <c r="X53">
        <v>30.82</v>
      </c>
      <c r="Y53">
        <v>8.67</v>
      </c>
      <c r="Z53">
        <v>0</v>
      </c>
      <c r="AA53">
        <v>0</v>
      </c>
      <c r="AB53">
        <v>260.02999999999997</v>
      </c>
    </row>
    <row r="54" spans="7:28">
      <c r="G54" t="s">
        <v>96</v>
      </c>
      <c r="H54" s="73">
        <v>25.04</v>
      </c>
      <c r="I54" s="46">
        <v>36.6</v>
      </c>
      <c r="J54" s="46">
        <v>67.42</v>
      </c>
      <c r="K54" s="46">
        <v>0</v>
      </c>
      <c r="L54" s="46">
        <v>6.74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135.80000000000001</v>
      </c>
      <c r="W54">
        <v>25.04</v>
      </c>
      <c r="X54">
        <v>36.6</v>
      </c>
      <c r="Y54">
        <v>6.74</v>
      </c>
      <c r="Z54">
        <v>0</v>
      </c>
      <c r="AA54">
        <v>0</v>
      </c>
      <c r="AB54">
        <v>67.42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7.7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7.7</v>
      </c>
      <c r="W55">
        <v>0</v>
      </c>
      <c r="X55">
        <v>0</v>
      </c>
      <c r="Y55">
        <v>7.7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28.89</v>
      </c>
      <c r="K56" s="46">
        <v>0</v>
      </c>
      <c r="L56" s="46">
        <v>8.67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37.56</v>
      </c>
      <c r="W56">
        <v>0</v>
      </c>
      <c r="X56">
        <v>0</v>
      </c>
      <c r="Y56">
        <v>8.67</v>
      </c>
      <c r="Z56">
        <v>0</v>
      </c>
      <c r="AA56">
        <v>0</v>
      </c>
      <c r="AB56">
        <v>28.89</v>
      </c>
    </row>
    <row r="57" spans="7:28">
      <c r="G57" t="s">
        <v>99</v>
      </c>
      <c r="H57" s="73">
        <v>7.7</v>
      </c>
      <c r="I57" s="46">
        <v>0</v>
      </c>
      <c r="J57" s="46">
        <v>9.64</v>
      </c>
      <c r="K57" s="46">
        <v>0</v>
      </c>
      <c r="L57" s="46">
        <v>7.7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25.04</v>
      </c>
      <c r="W57">
        <v>7.7</v>
      </c>
      <c r="X57">
        <v>0</v>
      </c>
      <c r="Y57">
        <v>7.7</v>
      </c>
      <c r="Z57">
        <v>0</v>
      </c>
      <c r="AA57">
        <v>0</v>
      </c>
      <c r="AB57">
        <v>9.64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4.82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4.82</v>
      </c>
      <c r="W58">
        <v>0</v>
      </c>
      <c r="X58">
        <v>0</v>
      </c>
      <c r="Y58">
        <v>4.82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19.27</v>
      </c>
      <c r="I59" s="46">
        <v>0</v>
      </c>
      <c r="J59" s="46">
        <v>0</v>
      </c>
      <c r="K59" s="46">
        <v>0</v>
      </c>
      <c r="L59" s="46">
        <v>0.96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20.23</v>
      </c>
      <c r="W59">
        <v>19.27</v>
      </c>
      <c r="X59">
        <v>0</v>
      </c>
      <c r="Y59">
        <v>0.96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21.19</v>
      </c>
      <c r="I60" s="46">
        <v>0</v>
      </c>
      <c r="J60" s="46">
        <v>0</v>
      </c>
      <c r="K60" s="46">
        <v>0</v>
      </c>
      <c r="L60" s="46">
        <v>0.96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22.15</v>
      </c>
      <c r="W60">
        <v>21.19</v>
      </c>
      <c r="X60">
        <v>0</v>
      </c>
      <c r="Y60">
        <v>0.96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15.41</v>
      </c>
      <c r="I61" s="46">
        <v>0</v>
      </c>
      <c r="J61" s="46">
        <v>0</v>
      </c>
      <c r="K61" s="46">
        <v>0</v>
      </c>
      <c r="L61" s="46">
        <v>1.93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17.34</v>
      </c>
      <c r="W61">
        <v>15.41</v>
      </c>
      <c r="X61">
        <v>0</v>
      </c>
      <c r="Y61">
        <v>1.93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35.630000000000003</v>
      </c>
      <c r="I62" s="46">
        <v>0</v>
      </c>
      <c r="J62" s="46">
        <v>0</v>
      </c>
      <c r="K62" s="46">
        <v>0</v>
      </c>
      <c r="L62" s="46">
        <v>1.93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37.56</v>
      </c>
      <c r="W62">
        <v>35.630000000000003</v>
      </c>
      <c r="X62">
        <v>0</v>
      </c>
      <c r="Y62">
        <v>1.93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33.700000000000003</v>
      </c>
      <c r="I63" s="46">
        <v>0</v>
      </c>
      <c r="J63" s="46">
        <v>0</v>
      </c>
      <c r="K63" s="46">
        <v>0</v>
      </c>
      <c r="L63" s="46">
        <v>4.82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38.520000000000003</v>
      </c>
      <c r="W63">
        <v>33.700000000000003</v>
      </c>
      <c r="X63">
        <v>0</v>
      </c>
      <c r="Y63">
        <v>4.82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15.41</v>
      </c>
      <c r="I64" s="46">
        <v>0</v>
      </c>
      <c r="J64" s="46">
        <v>28.9</v>
      </c>
      <c r="K64" s="46">
        <v>0</v>
      </c>
      <c r="L64" s="46">
        <v>3.85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48.16</v>
      </c>
      <c r="W64">
        <v>15.41</v>
      </c>
      <c r="X64">
        <v>0</v>
      </c>
      <c r="Y64">
        <v>3.85</v>
      </c>
      <c r="Z64">
        <v>0</v>
      </c>
      <c r="AA64">
        <v>0</v>
      </c>
      <c r="AB64">
        <v>28.9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6.74</v>
      </c>
      <c r="M65" s="74">
        <v>0</v>
      </c>
      <c r="N65" s="73">
        <v>-38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-38</v>
      </c>
      <c r="V65" s="74">
        <v>6.74</v>
      </c>
      <c r="W65">
        <v>-38</v>
      </c>
      <c r="X65">
        <v>0</v>
      </c>
      <c r="Y65">
        <v>6.74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7.7</v>
      </c>
      <c r="M66" s="74">
        <v>0</v>
      </c>
      <c r="N66" s="73">
        <v>-61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-61</v>
      </c>
      <c r="V66" s="74">
        <v>7.7</v>
      </c>
      <c r="W66">
        <v>-61</v>
      </c>
      <c r="X66">
        <v>0</v>
      </c>
      <c r="Y66">
        <v>7.7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211.88</v>
      </c>
      <c r="K67" s="46">
        <v>0</v>
      </c>
      <c r="L67" s="46">
        <v>0</v>
      </c>
      <c r="M67" s="74">
        <v>0</v>
      </c>
      <c r="N67" s="73">
        <v>-60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-60</v>
      </c>
      <c r="V67" s="74">
        <v>211.88</v>
      </c>
      <c r="W67">
        <v>-60</v>
      </c>
      <c r="X67">
        <v>0</v>
      </c>
      <c r="Y67">
        <v>0</v>
      </c>
      <c r="Z67">
        <v>0</v>
      </c>
      <c r="AA67">
        <v>0</v>
      </c>
      <c r="AB67">
        <v>211.88</v>
      </c>
    </row>
    <row r="68" spans="7:28">
      <c r="G68" t="s">
        <v>110</v>
      </c>
      <c r="H68" s="73">
        <v>0</v>
      </c>
      <c r="I68" s="46">
        <v>0</v>
      </c>
      <c r="J68" s="46">
        <v>269.55</v>
      </c>
      <c r="K68" s="46">
        <v>0</v>
      </c>
      <c r="L68" s="46">
        <v>0.9</v>
      </c>
      <c r="M68" s="74">
        <v>0.9</v>
      </c>
      <c r="N68" s="73">
        <v>-15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-15</v>
      </c>
      <c r="V68" s="74">
        <v>271.35000000000002</v>
      </c>
      <c r="W68">
        <v>-15</v>
      </c>
      <c r="X68">
        <v>0</v>
      </c>
      <c r="Y68">
        <v>0.9</v>
      </c>
      <c r="Z68">
        <v>0</v>
      </c>
      <c r="AA68">
        <v>0.9</v>
      </c>
      <c r="AB68">
        <v>269.55</v>
      </c>
    </row>
    <row r="69" spans="7:28">
      <c r="G69" t="s">
        <v>111</v>
      </c>
      <c r="H69" s="73">
        <v>0</v>
      </c>
      <c r="I69" s="46">
        <v>0</v>
      </c>
      <c r="J69" s="46">
        <v>86.04</v>
      </c>
      <c r="K69" s="46">
        <v>3.82</v>
      </c>
      <c r="L69" s="46">
        <v>1.1499999999999999</v>
      </c>
      <c r="M69" s="74">
        <v>1.07</v>
      </c>
      <c r="N69" s="73">
        <v>-36</v>
      </c>
      <c r="O69" s="46">
        <v>-21</v>
      </c>
      <c r="P69" s="46">
        <v>0</v>
      </c>
      <c r="Q69" s="46">
        <v>0</v>
      </c>
      <c r="R69" s="46">
        <v>0</v>
      </c>
      <c r="S69" s="74">
        <v>0</v>
      </c>
      <c r="U69" s="73">
        <v>-57</v>
      </c>
      <c r="V69" s="74">
        <v>92.08</v>
      </c>
      <c r="W69">
        <v>-36</v>
      </c>
      <c r="X69">
        <v>-21</v>
      </c>
      <c r="Y69">
        <v>1.1499999999999999</v>
      </c>
      <c r="Z69">
        <v>3.82</v>
      </c>
      <c r="AA69">
        <v>1.07</v>
      </c>
      <c r="AB69">
        <v>86.04</v>
      </c>
    </row>
    <row r="70" spans="7:28">
      <c r="G70" t="s">
        <v>112</v>
      </c>
      <c r="H70" s="73">
        <v>0</v>
      </c>
      <c r="I70" s="46">
        <v>0</v>
      </c>
      <c r="J70" s="46">
        <v>40.17</v>
      </c>
      <c r="K70" s="46">
        <v>7.15</v>
      </c>
      <c r="L70" s="46">
        <v>0.9</v>
      </c>
      <c r="M70" s="74">
        <v>0.8</v>
      </c>
      <c r="N70" s="73">
        <v>-28</v>
      </c>
      <c r="O70" s="46">
        <v>-17</v>
      </c>
      <c r="P70" s="46">
        <v>0</v>
      </c>
      <c r="Q70" s="46">
        <v>0</v>
      </c>
      <c r="R70" s="46">
        <v>0</v>
      </c>
      <c r="S70" s="74">
        <v>0</v>
      </c>
      <c r="U70" s="73">
        <v>-45</v>
      </c>
      <c r="V70" s="74">
        <v>49.02</v>
      </c>
      <c r="W70">
        <v>-28</v>
      </c>
      <c r="X70">
        <v>-17</v>
      </c>
      <c r="Y70">
        <v>0.9</v>
      </c>
      <c r="Z70">
        <v>7.15</v>
      </c>
      <c r="AA70">
        <v>0.8</v>
      </c>
      <c r="AB70">
        <v>40.17</v>
      </c>
    </row>
    <row r="71" spans="7:28">
      <c r="G71" t="s">
        <v>113</v>
      </c>
      <c r="H71" s="73">
        <v>0</v>
      </c>
      <c r="I71" s="46">
        <v>0</v>
      </c>
      <c r="J71" s="46">
        <v>78.97</v>
      </c>
      <c r="K71" s="46">
        <v>6.32</v>
      </c>
      <c r="L71" s="46">
        <v>0.71</v>
      </c>
      <c r="M71" s="74">
        <v>0.53</v>
      </c>
      <c r="N71" s="73">
        <v>-104</v>
      </c>
      <c r="O71" s="46">
        <v>-18</v>
      </c>
      <c r="P71" s="46">
        <v>0</v>
      </c>
      <c r="Q71" s="46">
        <v>0</v>
      </c>
      <c r="R71" s="46">
        <v>0</v>
      </c>
      <c r="S71" s="74">
        <v>0</v>
      </c>
      <c r="U71" s="73">
        <v>-122</v>
      </c>
      <c r="V71" s="74">
        <v>86.53</v>
      </c>
      <c r="W71">
        <v>-104</v>
      </c>
      <c r="X71">
        <v>-18</v>
      </c>
      <c r="Y71">
        <v>0.71</v>
      </c>
      <c r="Z71">
        <v>6.32</v>
      </c>
      <c r="AA71">
        <v>0.53</v>
      </c>
      <c r="AB71">
        <v>78.97</v>
      </c>
    </row>
    <row r="72" spans="7:28">
      <c r="G72" t="s">
        <v>114</v>
      </c>
      <c r="H72" s="73">
        <v>0</v>
      </c>
      <c r="I72" s="46">
        <v>0</v>
      </c>
      <c r="J72" s="46">
        <v>52.22</v>
      </c>
      <c r="K72" s="46">
        <v>4.7</v>
      </c>
      <c r="L72" s="46">
        <v>0.57999999999999996</v>
      </c>
      <c r="M72" s="74">
        <v>0.38</v>
      </c>
      <c r="N72" s="73">
        <v>-17</v>
      </c>
      <c r="O72" s="46">
        <v>-14</v>
      </c>
      <c r="P72" s="46">
        <v>0</v>
      </c>
      <c r="Q72" s="46">
        <v>0</v>
      </c>
      <c r="R72" s="46">
        <v>0</v>
      </c>
      <c r="S72" s="74">
        <v>0</v>
      </c>
      <c r="U72" s="73">
        <v>-31</v>
      </c>
      <c r="V72" s="74">
        <v>57.88</v>
      </c>
      <c r="W72">
        <v>-17</v>
      </c>
      <c r="X72">
        <v>-14</v>
      </c>
      <c r="Y72">
        <v>0.57999999999999996</v>
      </c>
      <c r="Z72">
        <v>4.7</v>
      </c>
      <c r="AA72">
        <v>0.38</v>
      </c>
      <c r="AB72">
        <v>52.22</v>
      </c>
    </row>
    <row r="73" spans="7:28">
      <c r="G73" t="s">
        <v>115</v>
      </c>
      <c r="H73" s="73">
        <v>0</v>
      </c>
      <c r="I73" s="46">
        <v>0</v>
      </c>
      <c r="J73" s="46">
        <v>49.48</v>
      </c>
      <c r="K73" s="46">
        <v>4.95</v>
      </c>
      <c r="L73" s="46">
        <v>0.71</v>
      </c>
      <c r="M73" s="74">
        <v>0.41</v>
      </c>
      <c r="N73" s="73">
        <v>-7</v>
      </c>
      <c r="O73" s="46">
        <v>-17</v>
      </c>
      <c r="P73" s="46">
        <v>0</v>
      </c>
      <c r="Q73" s="46">
        <v>0</v>
      </c>
      <c r="R73" s="46">
        <v>0</v>
      </c>
      <c r="S73" s="74">
        <v>0</v>
      </c>
      <c r="U73" s="73">
        <v>-24</v>
      </c>
      <c r="V73" s="74">
        <v>55.55</v>
      </c>
      <c r="W73">
        <v>-7</v>
      </c>
      <c r="X73">
        <v>-17</v>
      </c>
      <c r="Y73">
        <v>0.71</v>
      </c>
      <c r="Z73">
        <v>4.95</v>
      </c>
      <c r="AA73">
        <v>0.41</v>
      </c>
      <c r="AB73">
        <v>49.48</v>
      </c>
    </row>
    <row r="74" spans="7:28">
      <c r="G74" t="s">
        <v>116</v>
      </c>
      <c r="H74" s="73">
        <v>0</v>
      </c>
      <c r="I74" s="46">
        <v>0</v>
      </c>
      <c r="J74" s="46">
        <v>6.12</v>
      </c>
      <c r="K74" s="46">
        <v>5.5</v>
      </c>
      <c r="L74" s="46">
        <v>0.8</v>
      </c>
      <c r="M74" s="74">
        <v>0.42</v>
      </c>
      <c r="N74" s="73">
        <v>0</v>
      </c>
      <c r="O74" s="46">
        <v>-30</v>
      </c>
      <c r="P74" s="46">
        <v>0</v>
      </c>
      <c r="Q74" s="46">
        <v>0</v>
      </c>
      <c r="R74" s="46">
        <v>0</v>
      </c>
      <c r="S74" s="74">
        <v>0</v>
      </c>
      <c r="U74" s="73">
        <v>-30</v>
      </c>
      <c r="V74" s="74">
        <v>12.84</v>
      </c>
      <c r="W74">
        <v>0</v>
      </c>
      <c r="X74">
        <v>-30</v>
      </c>
      <c r="Y74">
        <v>0.8</v>
      </c>
      <c r="Z74">
        <v>5.5</v>
      </c>
      <c r="AA74">
        <v>0.42</v>
      </c>
      <c r="AB74">
        <v>6.12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5.17</v>
      </c>
      <c r="L75" s="46">
        <v>0.84</v>
      </c>
      <c r="M75" s="74">
        <v>0.41</v>
      </c>
      <c r="N75" s="73">
        <v>-53</v>
      </c>
      <c r="O75" s="46">
        <v>-19</v>
      </c>
      <c r="P75" s="46">
        <v>0</v>
      </c>
      <c r="Q75" s="46">
        <v>0</v>
      </c>
      <c r="R75" s="46">
        <v>0</v>
      </c>
      <c r="S75" s="74">
        <v>0</v>
      </c>
      <c r="U75" s="73">
        <v>-72</v>
      </c>
      <c r="V75" s="74">
        <v>6.42</v>
      </c>
      <c r="W75">
        <v>-53</v>
      </c>
      <c r="X75">
        <v>-19</v>
      </c>
      <c r="Y75">
        <v>0.84</v>
      </c>
      <c r="Z75">
        <v>5.17</v>
      </c>
      <c r="AA75">
        <v>0.41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4.6100000000000003</v>
      </c>
      <c r="L76" s="46">
        <v>0.79</v>
      </c>
      <c r="M76" s="74">
        <v>0.24</v>
      </c>
      <c r="N76" s="73">
        <v>-95</v>
      </c>
      <c r="O76" s="46">
        <v>-37</v>
      </c>
      <c r="P76" s="46">
        <v>0</v>
      </c>
      <c r="Q76" s="46">
        <v>0</v>
      </c>
      <c r="R76" s="46">
        <v>0</v>
      </c>
      <c r="S76" s="74">
        <v>0</v>
      </c>
      <c r="U76" s="73">
        <v>-132</v>
      </c>
      <c r="V76" s="74">
        <v>5.64</v>
      </c>
      <c r="W76">
        <v>-95</v>
      </c>
      <c r="X76">
        <v>-37</v>
      </c>
      <c r="Y76">
        <v>0.79</v>
      </c>
      <c r="Z76">
        <v>4.6100000000000003</v>
      </c>
      <c r="AA76">
        <v>0.24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2.2599999999999998</v>
      </c>
      <c r="L77" s="46">
        <v>1.05</v>
      </c>
      <c r="M77" s="74">
        <v>0.52</v>
      </c>
      <c r="N77" s="73">
        <v>-121</v>
      </c>
      <c r="O77" s="46">
        <v>-35</v>
      </c>
      <c r="P77" s="46">
        <v>0</v>
      </c>
      <c r="Q77" s="46">
        <v>0</v>
      </c>
      <c r="R77" s="46">
        <v>0</v>
      </c>
      <c r="S77" s="74">
        <v>0</v>
      </c>
      <c r="U77" s="73">
        <v>-156</v>
      </c>
      <c r="V77" s="74">
        <v>3.83</v>
      </c>
      <c r="W77">
        <v>-121</v>
      </c>
      <c r="X77">
        <v>-35</v>
      </c>
      <c r="Y77">
        <v>1.05</v>
      </c>
      <c r="Z77">
        <v>2.2599999999999998</v>
      </c>
      <c r="AA77">
        <v>0.52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2.11</v>
      </c>
      <c r="L78" s="46">
        <v>1.17</v>
      </c>
      <c r="M78" s="74">
        <v>0.57999999999999996</v>
      </c>
      <c r="N78" s="73">
        <v>-137</v>
      </c>
      <c r="O78" s="46">
        <v>-32</v>
      </c>
      <c r="P78" s="46">
        <v>0</v>
      </c>
      <c r="Q78" s="46">
        <v>0</v>
      </c>
      <c r="R78" s="46">
        <v>0</v>
      </c>
      <c r="S78" s="74">
        <v>0</v>
      </c>
      <c r="U78" s="73">
        <v>-169</v>
      </c>
      <c r="V78" s="74">
        <v>3.86</v>
      </c>
      <c r="W78">
        <v>-137</v>
      </c>
      <c r="X78">
        <v>-32</v>
      </c>
      <c r="Y78">
        <v>1.17</v>
      </c>
      <c r="Z78">
        <v>2.11</v>
      </c>
      <c r="AA78">
        <v>0.57999999999999996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7.93</v>
      </c>
      <c r="K79" s="46">
        <v>0</v>
      </c>
      <c r="L79" s="46">
        <v>3.18</v>
      </c>
      <c r="M79" s="74">
        <v>1.69</v>
      </c>
      <c r="N79" s="73">
        <v>0</v>
      </c>
      <c r="O79" s="46">
        <v>-37</v>
      </c>
      <c r="P79" s="46">
        <v>0</v>
      </c>
      <c r="Q79" s="46">
        <v>0</v>
      </c>
      <c r="R79" s="46">
        <v>0</v>
      </c>
      <c r="S79" s="74">
        <v>0</v>
      </c>
      <c r="U79" s="73">
        <v>-37</v>
      </c>
      <c r="V79" s="74">
        <v>12.8</v>
      </c>
      <c r="W79">
        <v>0</v>
      </c>
      <c r="X79">
        <v>-37</v>
      </c>
      <c r="Y79">
        <v>3.18</v>
      </c>
      <c r="Z79">
        <v>0</v>
      </c>
      <c r="AA79">
        <v>1.69</v>
      </c>
      <c r="AB79">
        <v>7.93</v>
      </c>
    </row>
    <row r="80" spans="7:28">
      <c r="G80" t="s">
        <v>122</v>
      </c>
      <c r="H80" s="73">
        <v>2</v>
      </c>
      <c r="I80" s="46">
        <v>0</v>
      </c>
      <c r="J80" s="46">
        <v>0</v>
      </c>
      <c r="K80" s="46">
        <v>0</v>
      </c>
      <c r="L80" s="46">
        <v>3.35</v>
      </c>
      <c r="M80" s="74">
        <v>2</v>
      </c>
      <c r="N80" s="73">
        <v>0</v>
      </c>
      <c r="O80" s="46">
        <v>-53</v>
      </c>
      <c r="P80" s="46">
        <v>0</v>
      </c>
      <c r="Q80" s="46">
        <v>0</v>
      </c>
      <c r="R80" s="46">
        <v>0</v>
      </c>
      <c r="S80" s="74">
        <v>0</v>
      </c>
      <c r="U80" s="73">
        <v>-53</v>
      </c>
      <c r="V80" s="74">
        <v>7.35</v>
      </c>
      <c r="W80">
        <v>2</v>
      </c>
      <c r="X80">
        <v>-53</v>
      </c>
      <c r="Y80">
        <v>3.35</v>
      </c>
      <c r="Z80">
        <v>0</v>
      </c>
      <c r="AA80">
        <v>2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5.45</v>
      </c>
      <c r="M81" s="74">
        <v>4.2300000000000004</v>
      </c>
      <c r="N81" s="73">
        <v>-27</v>
      </c>
      <c r="O81" s="46">
        <v>-51</v>
      </c>
      <c r="P81" s="46">
        <v>0</v>
      </c>
      <c r="Q81" s="46">
        <v>0</v>
      </c>
      <c r="R81" s="46">
        <v>0</v>
      </c>
      <c r="S81" s="74">
        <v>0</v>
      </c>
      <c r="U81" s="73">
        <v>-78</v>
      </c>
      <c r="V81" s="74">
        <v>9.68</v>
      </c>
      <c r="W81">
        <v>-27</v>
      </c>
      <c r="X81">
        <v>-51</v>
      </c>
      <c r="Y81">
        <v>5.45</v>
      </c>
      <c r="Z81">
        <v>0</v>
      </c>
      <c r="AA81">
        <v>4.2300000000000004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28.89</v>
      </c>
      <c r="K82" s="46">
        <v>0</v>
      </c>
      <c r="L82" s="46">
        <v>6.74</v>
      </c>
      <c r="M82" s="74">
        <v>4.53</v>
      </c>
      <c r="N82" s="73">
        <v>-55</v>
      </c>
      <c r="O82" s="46">
        <v>-39</v>
      </c>
      <c r="P82" s="46">
        <v>0</v>
      </c>
      <c r="Q82" s="46">
        <v>0</v>
      </c>
      <c r="R82" s="46">
        <v>0</v>
      </c>
      <c r="S82" s="74">
        <v>0</v>
      </c>
      <c r="U82" s="73">
        <v>-94</v>
      </c>
      <c r="V82" s="74">
        <v>40.159999999999997</v>
      </c>
      <c r="W82">
        <v>-55</v>
      </c>
      <c r="X82">
        <v>-39</v>
      </c>
      <c r="Y82">
        <v>6.74</v>
      </c>
      <c r="Z82">
        <v>0</v>
      </c>
      <c r="AA82">
        <v>4.53</v>
      </c>
      <c r="AB82">
        <v>28.89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14.45</v>
      </c>
      <c r="M83" s="74">
        <v>0</v>
      </c>
      <c r="N83" s="73">
        <v>-13</v>
      </c>
      <c r="O83" s="46">
        <v>-123</v>
      </c>
      <c r="P83" s="46">
        <v>0</v>
      </c>
      <c r="Q83" s="46">
        <v>0</v>
      </c>
      <c r="R83" s="46">
        <v>0</v>
      </c>
      <c r="S83" s="74">
        <v>0</v>
      </c>
      <c r="U83" s="73">
        <v>-136</v>
      </c>
      <c r="V83" s="74">
        <v>14.45</v>
      </c>
      <c r="W83">
        <v>-13</v>
      </c>
      <c r="X83">
        <v>-123</v>
      </c>
      <c r="Y83">
        <v>14.45</v>
      </c>
      <c r="Z83">
        <v>0</v>
      </c>
      <c r="AA83">
        <v>0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14.45</v>
      </c>
      <c r="M84" s="74">
        <v>0</v>
      </c>
      <c r="N84" s="73">
        <v>-35</v>
      </c>
      <c r="O84" s="46">
        <v>-122</v>
      </c>
      <c r="P84" s="46">
        <v>0</v>
      </c>
      <c r="Q84" s="46">
        <v>0</v>
      </c>
      <c r="R84" s="46">
        <v>0</v>
      </c>
      <c r="S84" s="74">
        <v>0</v>
      </c>
      <c r="U84" s="73">
        <v>-157</v>
      </c>
      <c r="V84" s="74">
        <v>14.45</v>
      </c>
      <c r="W84">
        <v>-35</v>
      </c>
      <c r="X84">
        <v>-122</v>
      </c>
      <c r="Y84">
        <v>14.45</v>
      </c>
      <c r="Z84">
        <v>0</v>
      </c>
      <c r="AA84">
        <v>0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104.02</v>
      </c>
      <c r="K85" s="46">
        <v>0</v>
      </c>
      <c r="L85" s="46">
        <v>17.14</v>
      </c>
      <c r="M85" s="74">
        <v>0</v>
      </c>
      <c r="N85" s="73">
        <v>-29</v>
      </c>
      <c r="O85" s="46">
        <v>-123</v>
      </c>
      <c r="P85" s="46">
        <v>0</v>
      </c>
      <c r="Q85" s="46">
        <v>0</v>
      </c>
      <c r="R85" s="46">
        <v>0</v>
      </c>
      <c r="S85" s="74">
        <v>0</v>
      </c>
      <c r="U85" s="73">
        <v>-152</v>
      </c>
      <c r="V85" s="74">
        <v>121.16</v>
      </c>
      <c r="W85">
        <v>-29</v>
      </c>
      <c r="X85">
        <v>-123</v>
      </c>
      <c r="Y85">
        <v>17.14</v>
      </c>
      <c r="Z85">
        <v>0</v>
      </c>
      <c r="AA85">
        <v>0</v>
      </c>
      <c r="AB85">
        <v>104.02</v>
      </c>
    </row>
    <row r="86" spans="7:28">
      <c r="G86" t="s">
        <v>128</v>
      </c>
      <c r="H86" s="73">
        <v>0</v>
      </c>
      <c r="I86" s="46">
        <v>0</v>
      </c>
      <c r="J86" s="46">
        <v>187.81</v>
      </c>
      <c r="K86" s="46">
        <v>0</v>
      </c>
      <c r="L86" s="46">
        <v>16.37</v>
      </c>
      <c r="M86" s="74">
        <v>0</v>
      </c>
      <c r="N86" s="73">
        <v>-16</v>
      </c>
      <c r="O86" s="46">
        <v>-30</v>
      </c>
      <c r="P86" s="46">
        <v>0</v>
      </c>
      <c r="Q86" s="46">
        <v>0</v>
      </c>
      <c r="R86" s="46">
        <v>0</v>
      </c>
      <c r="S86" s="74">
        <v>0</v>
      </c>
      <c r="U86" s="73">
        <v>-46</v>
      </c>
      <c r="V86" s="74">
        <v>204.18</v>
      </c>
      <c r="W86">
        <v>-16</v>
      </c>
      <c r="X86">
        <v>-30</v>
      </c>
      <c r="Y86">
        <v>16.37</v>
      </c>
      <c r="Z86">
        <v>0</v>
      </c>
      <c r="AA86">
        <v>0</v>
      </c>
      <c r="AB86">
        <v>187.81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16.850000000000001</v>
      </c>
      <c r="M87" s="74">
        <v>0</v>
      </c>
      <c r="N87" s="73">
        <v>-43</v>
      </c>
      <c r="O87" s="46">
        <v>-40</v>
      </c>
      <c r="P87" s="46">
        <v>0</v>
      </c>
      <c r="Q87" s="46">
        <v>0</v>
      </c>
      <c r="R87" s="46">
        <v>0</v>
      </c>
      <c r="S87" s="74">
        <v>0</v>
      </c>
      <c r="U87" s="73">
        <v>-83</v>
      </c>
      <c r="V87" s="74">
        <v>16.850000000000001</v>
      </c>
      <c r="W87">
        <v>-43</v>
      </c>
      <c r="X87">
        <v>-40</v>
      </c>
      <c r="Y87">
        <v>16.850000000000001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16.18</v>
      </c>
      <c r="M88" s="74">
        <v>0</v>
      </c>
      <c r="N88" s="73">
        <v>-35</v>
      </c>
      <c r="O88" s="46">
        <v>-30</v>
      </c>
      <c r="P88" s="46">
        <v>0</v>
      </c>
      <c r="Q88" s="46">
        <v>0</v>
      </c>
      <c r="R88" s="46">
        <v>0</v>
      </c>
      <c r="S88" s="74">
        <v>0</v>
      </c>
      <c r="U88" s="73">
        <v>-65</v>
      </c>
      <c r="V88" s="74">
        <v>16.18</v>
      </c>
      <c r="W88">
        <v>-35</v>
      </c>
      <c r="X88">
        <v>-30</v>
      </c>
      <c r="Y88">
        <v>16.18</v>
      </c>
      <c r="Z88">
        <v>0</v>
      </c>
      <c r="AA88">
        <v>0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9.6300000000000008</v>
      </c>
      <c r="K89" s="46">
        <v>0</v>
      </c>
      <c r="L89" s="46">
        <v>14.45</v>
      </c>
      <c r="M89" s="74">
        <v>0</v>
      </c>
      <c r="N89" s="73">
        <v>-42</v>
      </c>
      <c r="O89" s="46">
        <v>-24</v>
      </c>
      <c r="P89" s="46">
        <v>0</v>
      </c>
      <c r="Q89" s="46">
        <v>0</v>
      </c>
      <c r="R89" s="46">
        <v>0</v>
      </c>
      <c r="S89" s="74">
        <v>0</v>
      </c>
      <c r="U89" s="73">
        <v>-66</v>
      </c>
      <c r="V89" s="74">
        <v>24.08</v>
      </c>
      <c r="W89">
        <v>-42</v>
      </c>
      <c r="X89">
        <v>-24</v>
      </c>
      <c r="Y89">
        <v>14.45</v>
      </c>
      <c r="Z89">
        <v>0</v>
      </c>
      <c r="AA89">
        <v>0</v>
      </c>
      <c r="AB89">
        <v>9.6300000000000008</v>
      </c>
    </row>
    <row r="90" spans="7:28">
      <c r="G90" t="s">
        <v>132</v>
      </c>
      <c r="H90" s="73">
        <v>0</v>
      </c>
      <c r="I90" s="46">
        <v>0</v>
      </c>
      <c r="J90" s="46">
        <v>14.45</v>
      </c>
      <c r="K90" s="46">
        <v>0</v>
      </c>
      <c r="L90" s="46">
        <v>13.48</v>
      </c>
      <c r="M90" s="74">
        <v>0</v>
      </c>
      <c r="N90" s="73">
        <v>-29</v>
      </c>
      <c r="O90" s="46">
        <v>-24</v>
      </c>
      <c r="P90" s="46">
        <v>0</v>
      </c>
      <c r="Q90" s="46">
        <v>0</v>
      </c>
      <c r="R90" s="46">
        <v>0</v>
      </c>
      <c r="S90" s="74">
        <v>0</v>
      </c>
      <c r="U90" s="73">
        <v>-53</v>
      </c>
      <c r="V90" s="74">
        <v>27.93</v>
      </c>
      <c r="W90">
        <v>-29</v>
      </c>
      <c r="X90">
        <v>-24</v>
      </c>
      <c r="Y90">
        <v>13.48</v>
      </c>
      <c r="Z90">
        <v>0</v>
      </c>
      <c r="AA90">
        <v>0</v>
      </c>
      <c r="AB90">
        <v>14.45</v>
      </c>
    </row>
    <row r="91" spans="7:28">
      <c r="G91" t="s">
        <v>133</v>
      </c>
      <c r="H91" s="73">
        <v>0</v>
      </c>
      <c r="I91" s="46">
        <v>0</v>
      </c>
      <c r="J91" s="46">
        <v>28.89</v>
      </c>
      <c r="K91" s="46">
        <v>0</v>
      </c>
      <c r="L91" s="46">
        <v>11.56</v>
      </c>
      <c r="M91" s="74">
        <v>0</v>
      </c>
      <c r="N91" s="73">
        <v>-22</v>
      </c>
      <c r="O91" s="46">
        <v>-17</v>
      </c>
      <c r="P91" s="46">
        <v>0</v>
      </c>
      <c r="Q91" s="46">
        <v>0</v>
      </c>
      <c r="R91" s="46">
        <v>0</v>
      </c>
      <c r="S91" s="74">
        <v>0</v>
      </c>
      <c r="U91" s="73">
        <v>-39</v>
      </c>
      <c r="V91" s="74">
        <v>40.450000000000003</v>
      </c>
      <c r="W91">
        <v>-22</v>
      </c>
      <c r="X91">
        <v>-17</v>
      </c>
      <c r="Y91">
        <v>11.56</v>
      </c>
      <c r="Z91">
        <v>0</v>
      </c>
      <c r="AA91">
        <v>0</v>
      </c>
      <c r="AB91">
        <v>28.89</v>
      </c>
    </row>
    <row r="92" spans="7:28">
      <c r="G92" t="s">
        <v>134</v>
      </c>
      <c r="H92" s="73">
        <v>25.04</v>
      </c>
      <c r="I92" s="46">
        <v>0</v>
      </c>
      <c r="J92" s="46">
        <v>0</v>
      </c>
      <c r="K92" s="46">
        <v>0</v>
      </c>
      <c r="L92" s="46">
        <v>9.6300000000000008</v>
      </c>
      <c r="M92" s="74">
        <v>0</v>
      </c>
      <c r="N92" s="73">
        <v>0</v>
      </c>
      <c r="O92" s="46">
        <v>-33</v>
      </c>
      <c r="P92" s="46">
        <v>0</v>
      </c>
      <c r="Q92" s="46">
        <v>0</v>
      </c>
      <c r="R92" s="46">
        <v>0</v>
      </c>
      <c r="S92" s="74">
        <v>0</v>
      </c>
      <c r="U92" s="73">
        <v>-33</v>
      </c>
      <c r="V92" s="74">
        <v>34.67</v>
      </c>
      <c r="W92">
        <v>25.04</v>
      </c>
      <c r="X92">
        <v>-33</v>
      </c>
      <c r="Y92">
        <v>9.6300000000000008</v>
      </c>
      <c r="Z92">
        <v>0</v>
      </c>
      <c r="AA92">
        <v>0</v>
      </c>
      <c r="AB92">
        <v>0</v>
      </c>
    </row>
    <row r="93" spans="7:28">
      <c r="G93" t="s">
        <v>135</v>
      </c>
      <c r="H93" s="73">
        <v>60.68</v>
      </c>
      <c r="I93" s="46">
        <v>0</v>
      </c>
      <c r="J93" s="46">
        <v>28.89</v>
      </c>
      <c r="K93" s="46">
        <v>0</v>
      </c>
      <c r="L93" s="46">
        <v>9.15</v>
      </c>
      <c r="M93" s="74">
        <v>0</v>
      </c>
      <c r="N93" s="73">
        <v>0</v>
      </c>
      <c r="O93" s="46">
        <v>-14</v>
      </c>
      <c r="P93" s="46">
        <v>0</v>
      </c>
      <c r="Q93" s="46">
        <v>0</v>
      </c>
      <c r="R93" s="46">
        <v>0</v>
      </c>
      <c r="S93" s="74">
        <v>0</v>
      </c>
      <c r="U93" s="73">
        <v>-14</v>
      </c>
      <c r="V93" s="74">
        <v>98.72</v>
      </c>
      <c r="W93">
        <v>60.68</v>
      </c>
      <c r="X93">
        <v>-14</v>
      </c>
      <c r="Y93">
        <v>9.15</v>
      </c>
      <c r="Z93">
        <v>0</v>
      </c>
      <c r="AA93">
        <v>0</v>
      </c>
      <c r="AB93">
        <v>28.89</v>
      </c>
    </row>
    <row r="94" spans="7:28">
      <c r="G94" t="s">
        <v>136</v>
      </c>
      <c r="H94" s="73">
        <v>66.45</v>
      </c>
      <c r="I94" s="46">
        <v>0</v>
      </c>
      <c r="J94" s="46">
        <v>4.82</v>
      </c>
      <c r="K94" s="46">
        <v>0</v>
      </c>
      <c r="L94" s="46">
        <v>7.51</v>
      </c>
      <c r="M94" s="74">
        <v>0</v>
      </c>
      <c r="N94" s="73">
        <v>0</v>
      </c>
      <c r="O94" s="46">
        <v>-24</v>
      </c>
      <c r="P94" s="46">
        <v>0</v>
      </c>
      <c r="Q94" s="46">
        <v>0</v>
      </c>
      <c r="R94" s="46">
        <v>0</v>
      </c>
      <c r="S94" s="74">
        <v>0</v>
      </c>
      <c r="U94" s="73">
        <v>-24</v>
      </c>
      <c r="V94" s="74">
        <v>78.78</v>
      </c>
      <c r="W94">
        <v>66.45</v>
      </c>
      <c r="X94">
        <v>-24</v>
      </c>
      <c r="Y94">
        <v>7.51</v>
      </c>
      <c r="Z94">
        <v>0</v>
      </c>
      <c r="AA94">
        <v>0</v>
      </c>
      <c r="AB94">
        <v>4.82</v>
      </c>
    </row>
    <row r="95" spans="7:28">
      <c r="G95" t="s">
        <v>137</v>
      </c>
      <c r="H95" s="73">
        <v>0</v>
      </c>
      <c r="I95" s="46">
        <v>0</v>
      </c>
      <c r="J95" s="46">
        <v>9.6300000000000008</v>
      </c>
      <c r="K95" s="46">
        <v>0</v>
      </c>
      <c r="L95" s="46">
        <v>6.07</v>
      </c>
      <c r="M95" s="74">
        <v>0</v>
      </c>
      <c r="N95" s="73">
        <v>0</v>
      </c>
      <c r="O95" s="46">
        <v>-12</v>
      </c>
      <c r="P95" s="46">
        <v>0</v>
      </c>
      <c r="Q95" s="46">
        <v>0</v>
      </c>
      <c r="R95" s="46">
        <v>0</v>
      </c>
      <c r="S95" s="74">
        <v>0</v>
      </c>
      <c r="U95" s="73">
        <v>-12</v>
      </c>
      <c r="V95" s="74">
        <v>15.7</v>
      </c>
      <c r="W95">
        <v>0</v>
      </c>
      <c r="X95">
        <v>-12</v>
      </c>
      <c r="Y95">
        <v>6.07</v>
      </c>
      <c r="Z95">
        <v>0</v>
      </c>
      <c r="AA95">
        <v>0</v>
      </c>
      <c r="AB95">
        <v>9.6300000000000008</v>
      </c>
    </row>
    <row r="96" spans="7:28">
      <c r="G96" t="s">
        <v>138</v>
      </c>
      <c r="H96" s="73">
        <v>0</v>
      </c>
      <c r="I96" s="46">
        <v>0</v>
      </c>
      <c r="J96" s="46">
        <v>9.6300000000000008</v>
      </c>
      <c r="K96" s="46">
        <v>0</v>
      </c>
      <c r="L96" s="46">
        <v>5.78</v>
      </c>
      <c r="M96" s="74">
        <v>0</v>
      </c>
      <c r="N96" s="73">
        <v>0</v>
      </c>
      <c r="O96" s="46">
        <v>-12</v>
      </c>
      <c r="P96" s="46">
        <v>0</v>
      </c>
      <c r="Q96" s="46">
        <v>0</v>
      </c>
      <c r="R96" s="46">
        <v>0</v>
      </c>
      <c r="S96" s="74">
        <v>0</v>
      </c>
      <c r="U96" s="73">
        <v>-12</v>
      </c>
      <c r="V96" s="74">
        <v>15.41</v>
      </c>
      <c r="W96">
        <v>0</v>
      </c>
      <c r="X96">
        <v>-12</v>
      </c>
      <c r="Y96">
        <v>5.78</v>
      </c>
      <c r="Z96">
        <v>0</v>
      </c>
      <c r="AA96">
        <v>0</v>
      </c>
      <c r="AB96">
        <v>9.6300000000000008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4.82</v>
      </c>
      <c r="M97" s="74">
        <v>0</v>
      </c>
      <c r="N97" s="73">
        <v>-79</v>
      </c>
      <c r="O97" s="46">
        <v>-16</v>
      </c>
      <c r="P97" s="46">
        <v>-10</v>
      </c>
      <c r="Q97" s="46">
        <v>0</v>
      </c>
      <c r="R97" s="46">
        <v>0</v>
      </c>
      <c r="S97" s="74">
        <v>0</v>
      </c>
      <c r="U97" s="73">
        <v>-105</v>
      </c>
      <c r="V97" s="74">
        <v>4.82</v>
      </c>
      <c r="W97">
        <v>-79</v>
      </c>
      <c r="X97">
        <v>-16</v>
      </c>
      <c r="Y97">
        <v>4.82</v>
      </c>
      <c r="Z97">
        <v>0</v>
      </c>
      <c r="AA97">
        <v>0</v>
      </c>
      <c r="AB97">
        <v>-10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4.1399999999999997</v>
      </c>
      <c r="M98" s="74">
        <v>0</v>
      </c>
      <c r="N98" s="73">
        <v>-117</v>
      </c>
      <c r="O98" s="46">
        <v>-16</v>
      </c>
      <c r="P98" s="46">
        <v>-10</v>
      </c>
      <c r="Q98" s="46">
        <v>0</v>
      </c>
      <c r="R98" s="46">
        <v>0</v>
      </c>
      <c r="S98" s="74">
        <v>0</v>
      </c>
      <c r="U98" s="73">
        <v>-143</v>
      </c>
      <c r="V98" s="74">
        <v>4.1399999999999997</v>
      </c>
      <c r="W98">
        <v>-117</v>
      </c>
      <c r="X98">
        <v>-16</v>
      </c>
      <c r="Y98">
        <v>4.1399999999999997</v>
      </c>
      <c r="Z98">
        <v>0</v>
      </c>
      <c r="AA98">
        <v>0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0.2008075</v>
      </c>
      <c r="I99" s="69">
        <f t="shared" ref="I99:BQ99" si="1">SUM(I3:I98)/4000</f>
        <v>1.6855000000000002E-2</v>
      </c>
      <c r="J99" s="69">
        <f t="shared" si="1"/>
        <v>1.2539750000000003</v>
      </c>
      <c r="K99" s="69">
        <f t="shared" si="1"/>
        <v>7.7980000000000008E-2</v>
      </c>
      <c r="L99" s="69">
        <f t="shared" si="1"/>
        <v>0.15175999999999995</v>
      </c>
      <c r="M99" s="69">
        <f t="shared" si="1"/>
        <v>1.3157500000000003E-2</v>
      </c>
      <c r="N99" s="68">
        <f t="shared" si="1"/>
        <v>-0.68474999999999997</v>
      </c>
      <c r="O99" s="69">
        <f t="shared" si="1"/>
        <v>-0.52800000000000002</v>
      </c>
      <c r="P99" s="69">
        <f t="shared" si="1"/>
        <v>-0.31674999999999998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-1.5295000000000001</v>
      </c>
      <c r="V99" s="70">
        <f t="shared" si="1"/>
        <v>1.7145350000000004</v>
      </c>
      <c r="W99">
        <f t="shared" si="1"/>
        <v>-0.48394249999999989</v>
      </c>
      <c r="X99">
        <f t="shared" si="1"/>
        <v>-0.51114499999999996</v>
      </c>
      <c r="Y99">
        <f t="shared" si="1"/>
        <v>0.15175999999999995</v>
      </c>
      <c r="Z99">
        <f t="shared" si="1"/>
        <v>7.7980000000000008E-2</v>
      </c>
      <c r="AA99">
        <f t="shared" si="1"/>
        <v>1.3157500000000003E-2</v>
      </c>
      <c r="AB99">
        <f t="shared" si="1"/>
        <v>0.93722499999999975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40.450000000000003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40.450000000000003</v>
      </c>
      <c r="W3">
        <v>0</v>
      </c>
      <c r="X3">
        <v>0</v>
      </c>
      <c r="Y3">
        <v>0</v>
      </c>
      <c r="Z3">
        <v>40.450000000000003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38.520000000000003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38.520000000000003</v>
      </c>
      <c r="W4">
        <v>0</v>
      </c>
      <c r="X4">
        <v>0</v>
      </c>
      <c r="Y4">
        <v>0</v>
      </c>
      <c r="Z4">
        <v>38.520000000000003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36.6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36.6</v>
      </c>
      <c r="W5">
        <v>0</v>
      </c>
      <c r="X5">
        <v>0</v>
      </c>
      <c r="Y5">
        <v>0</v>
      </c>
      <c r="Z5">
        <v>36.6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35.630000000000003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35.630000000000003</v>
      </c>
      <c r="W6">
        <v>0</v>
      </c>
      <c r="X6">
        <v>0</v>
      </c>
      <c r="Y6">
        <v>0</v>
      </c>
      <c r="Z6">
        <v>35.630000000000003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32.75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32.75</v>
      </c>
      <c r="W7">
        <v>0</v>
      </c>
      <c r="X7">
        <v>0</v>
      </c>
      <c r="Y7">
        <v>0</v>
      </c>
      <c r="Z7">
        <v>32.75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32.75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32.75</v>
      </c>
      <c r="W8">
        <v>0</v>
      </c>
      <c r="X8">
        <v>0</v>
      </c>
      <c r="Y8">
        <v>0</v>
      </c>
      <c r="Z8">
        <v>32.75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30.82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30.82</v>
      </c>
      <c r="W9">
        <v>0</v>
      </c>
      <c r="X9">
        <v>0</v>
      </c>
      <c r="Y9">
        <v>0</v>
      </c>
      <c r="Z9">
        <v>30.82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30.82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30.82</v>
      </c>
      <c r="W10">
        <v>0</v>
      </c>
      <c r="X10">
        <v>0</v>
      </c>
      <c r="Y10">
        <v>0</v>
      </c>
      <c r="Z10">
        <v>30.82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29.86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29.86</v>
      </c>
      <c r="W11">
        <v>0</v>
      </c>
      <c r="X11">
        <v>0</v>
      </c>
      <c r="Y11">
        <v>0</v>
      </c>
      <c r="Z11">
        <v>29.86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28.89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28.89</v>
      </c>
      <c r="W12">
        <v>0</v>
      </c>
      <c r="X12">
        <v>0</v>
      </c>
      <c r="Y12">
        <v>0</v>
      </c>
      <c r="Z12">
        <v>28.89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28.89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28.89</v>
      </c>
      <c r="W13">
        <v>0</v>
      </c>
      <c r="X13">
        <v>0</v>
      </c>
      <c r="Y13">
        <v>0</v>
      </c>
      <c r="Z13">
        <v>28.89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27.93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27.93</v>
      </c>
      <c r="W14">
        <v>0</v>
      </c>
      <c r="X14">
        <v>0</v>
      </c>
      <c r="Y14">
        <v>0</v>
      </c>
      <c r="Z14">
        <v>27.93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28.89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28.89</v>
      </c>
      <c r="W15">
        <v>0</v>
      </c>
      <c r="X15">
        <v>0</v>
      </c>
      <c r="Y15">
        <v>0</v>
      </c>
      <c r="Z15">
        <v>28.89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27.93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27.93</v>
      </c>
      <c r="W16">
        <v>0</v>
      </c>
      <c r="X16">
        <v>0</v>
      </c>
      <c r="Y16">
        <v>0</v>
      </c>
      <c r="Z16">
        <v>27.93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27.93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27.93</v>
      </c>
      <c r="W17">
        <v>0</v>
      </c>
      <c r="X17">
        <v>0</v>
      </c>
      <c r="Y17">
        <v>0</v>
      </c>
      <c r="Z17">
        <v>27.93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26.97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26.97</v>
      </c>
      <c r="W18">
        <v>0</v>
      </c>
      <c r="X18">
        <v>0</v>
      </c>
      <c r="Y18">
        <v>0</v>
      </c>
      <c r="Z18">
        <v>26.97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26.97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26.97</v>
      </c>
      <c r="W19">
        <v>0</v>
      </c>
      <c r="X19">
        <v>0</v>
      </c>
      <c r="Y19">
        <v>0</v>
      </c>
      <c r="Z19">
        <v>26.97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27.93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27.93</v>
      </c>
      <c r="W20">
        <v>0</v>
      </c>
      <c r="X20">
        <v>0</v>
      </c>
      <c r="Y20">
        <v>0</v>
      </c>
      <c r="Z20">
        <v>27.93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28.89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28.89</v>
      </c>
      <c r="W21">
        <v>0</v>
      </c>
      <c r="X21">
        <v>0</v>
      </c>
      <c r="Y21">
        <v>0</v>
      </c>
      <c r="Z21">
        <v>28.89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29.86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29.86</v>
      </c>
      <c r="W22">
        <v>0</v>
      </c>
      <c r="X22">
        <v>0</v>
      </c>
      <c r="Y22">
        <v>0</v>
      </c>
      <c r="Z22">
        <v>29.86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30.82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30.82</v>
      </c>
      <c r="W23">
        <v>0</v>
      </c>
      <c r="X23">
        <v>0</v>
      </c>
      <c r="Y23">
        <v>0</v>
      </c>
      <c r="Z23">
        <v>30.82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31.78</v>
      </c>
      <c r="L24" s="46">
        <v>0</v>
      </c>
      <c r="M24" s="74">
        <v>1.1499999999999999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32.93</v>
      </c>
      <c r="W24">
        <v>0</v>
      </c>
      <c r="X24">
        <v>0</v>
      </c>
      <c r="Y24">
        <v>0</v>
      </c>
      <c r="Z24">
        <v>31.78</v>
      </c>
      <c r="AA24">
        <v>1.1499999999999999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34.67</v>
      </c>
      <c r="L25" s="46">
        <v>0</v>
      </c>
      <c r="M25" s="74">
        <v>1.04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35.71</v>
      </c>
      <c r="W25">
        <v>0</v>
      </c>
      <c r="X25">
        <v>0</v>
      </c>
      <c r="Y25">
        <v>0</v>
      </c>
      <c r="Z25">
        <v>34.67</v>
      </c>
      <c r="AA25">
        <v>1.04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37.56</v>
      </c>
      <c r="L26" s="46">
        <v>0</v>
      </c>
      <c r="M26" s="74">
        <v>1.07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38.630000000000003</v>
      </c>
      <c r="W26">
        <v>0</v>
      </c>
      <c r="X26">
        <v>0</v>
      </c>
      <c r="Y26">
        <v>0</v>
      </c>
      <c r="Z26">
        <v>37.56</v>
      </c>
      <c r="AA26">
        <v>1.07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42.38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42.38</v>
      </c>
      <c r="W27">
        <v>0</v>
      </c>
      <c r="X27">
        <v>0</v>
      </c>
      <c r="Y27">
        <v>0</v>
      </c>
      <c r="Z27">
        <v>42.38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48.16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48.16</v>
      </c>
      <c r="W28">
        <v>0</v>
      </c>
      <c r="X28">
        <v>0</v>
      </c>
      <c r="Y28">
        <v>0</v>
      </c>
      <c r="Z28">
        <v>48.16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30.26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30.26</v>
      </c>
      <c r="W29">
        <v>0</v>
      </c>
      <c r="X29">
        <v>0</v>
      </c>
      <c r="Y29">
        <v>0</v>
      </c>
      <c r="Z29">
        <v>30.26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34.159999999999997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34.159999999999997</v>
      </c>
      <c r="W30">
        <v>0</v>
      </c>
      <c r="X30">
        <v>0</v>
      </c>
      <c r="Y30">
        <v>0</v>
      </c>
      <c r="Z30">
        <v>34.159999999999997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11.99</v>
      </c>
      <c r="L31" s="46">
        <v>4.17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16.16</v>
      </c>
      <c r="W31">
        <v>0</v>
      </c>
      <c r="X31">
        <v>0</v>
      </c>
      <c r="Y31">
        <v>4.17</v>
      </c>
      <c r="Z31">
        <v>11.99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9.26</v>
      </c>
      <c r="L32" s="46">
        <v>2.31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11.57</v>
      </c>
      <c r="W32">
        <v>0</v>
      </c>
      <c r="X32">
        <v>0</v>
      </c>
      <c r="Y32">
        <v>2.31</v>
      </c>
      <c r="Z32">
        <v>9.26</v>
      </c>
      <c r="AA32">
        <v>0</v>
      </c>
    </row>
    <row r="33" spans="7:27">
      <c r="G33" t="s">
        <v>75</v>
      </c>
      <c r="H33" s="73">
        <v>1.48</v>
      </c>
      <c r="I33" s="46">
        <v>0</v>
      </c>
      <c r="J33" s="46">
        <v>0</v>
      </c>
      <c r="K33" s="46">
        <v>4.1500000000000004</v>
      </c>
      <c r="L33" s="46">
        <v>0.93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6.56</v>
      </c>
      <c r="W33">
        <v>1.48</v>
      </c>
      <c r="X33">
        <v>0</v>
      </c>
      <c r="Y33">
        <v>0.93</v>
      </c>
      <c r="Z33">
        <v>4.1500000000000004</v>
      </c>
      <c r="AA33">
        <v>0</v>
      </c>
    </row>
    <row r="34" spans="7:27">
      <c r="G34" t="s">
        <v>76</v>
      </c>
      <c r="H34" s="73">
        <v>3.14</v>
      </c>
      <c r="I34" s="46">
        <v>0</v>
      </c>
      <c r="J34" s="46">
        <v>0</v>
      </c>
      <c r="K34" s="46">
        <v>1.02</v>
      </c>
      <c r="L34" s="46">
        <v>0.21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4.37</v>
      </c>
      <c r="W34">
        <v>3.14</v>
      </c>
      <c r="X34">
        <v>0</v>
      </c>
      <c r="Y34">
        <v>0.21</v>
      </c>
      <c r="Z34">
        <v>1.02</v>
      </c>
      <c r="AA34">
        <v>0</v>
      </c>
    </row>
    <row r="35" spans="7:27">
      <c r="G35" t="s">
        <v>77</v>
      </c>
      <c r="H35" s="73">
        <v>10.6</v>
      </c>
      <c r="I35" s="46">
        <v>0</v>
      </c>
      <c r="J35" s="46">
        <v>0</v>
      </c>
      <c r="K35" s="46">
        <v>4.41</v>
      </c>
      <c r="L35" s="46">
        <v>0.67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15.68</v>
      </c>
      <c r="W35">
        <v>10.6</v>
      </c>
      <c r="X35">
        <v>0</v>
      </c>
      <c r="Y35">
        <v>0.67</v>
      </c>
      <c r="Z35">
        <v>4.41</v>
      </c>
      <c r="AA35">
        <v>0</v>
      </c>
    </row>
    <row r="36" spans="7:27">
      <c r="G36" t="s">
        <v>78</v>
      </c>
      <c r="H36" s="73">
        <v>25.24</v>
      </c>
      <c r="I36" s="46">
        <v>0</v>
      </c>
      <c r="J36" s="46">
        <v>0</v>
      </c>
      <c r="K36" s="46">
        <v>6.59</v>
      </c>
      <c r="L36" s="46">
        <v>1.01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32.840000000000003</v>
      </c>
      <c r="W36">
        <v>25.24</v>
      </c>
      <c r="X36">
        <v>0</v>
      </c>
      <c r="Y36">
        <v>1.01</v>
      </c>
      <c r="Z36">
        <v>6.59</v>
      </c>
      <c r="AA36">
        <v>0</v>
      </c>
    </row>
    <row r="37" spans="7:27">
      <c r="G37" t="s">
        <v>79</v>
      </c>
      <c r="H37" s="73">
        <v>31.23</v>
      </c>
      <c r="I37" s="46">
        <v>0</v>
      </c>
      <c r="J37" s="46">
        <v>0</v>
      </c>
      <c r="K37" s="46">
        <v>10.18</v>
      </c>
      <c r="L37" s="46">
        <v>1.49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42.9</v>
      </c>
      <c r="W37">
        <v>31.23</v>
      </c>
      <c r="X37">
        <v>0</v>
      </c>
      <c r="Y37">
        <v>1.49</v>
      </c>
      <c r="Z37">
        <v>10.18</v>
      </c>
      <c r="AA37">
        <v>0</v>
      </c>
    </row>
    <row r="38" spans="7:27">
      <c r="G38" t="s">
        <v>80</v>
      </c>
      <c r="H38" s="73">
        <v>33.43</v>
      </c>
      <c r="I38" s="46">
        <v>0</v>
      </c>
      <c r="J38" s="46">
        <v>0</v>
      </c>
      <c r="K38" s="46">
        <v>16.440000000000001</v>
      </c>
      <c r="L38" s="46">
        <v>2.2999999999999998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52.17</v>
      </c>
      <c r="W38">
        <v>33.43</v>
      </c>
      <c r="X38">
        <v>0</v>
      </c>
      <c r="Y38">
        <v>2.2999999999999998</v>
      </c>
      <c r="Z38">
        <v>16.440000000000001</v>
      </c>
      <c r="AA38">
        <v>0</v>
      </c>
    </row>
    <row r="39" spans="7:27">
      <c r="G39" t="s">
        <v>81</v>
      </c>
      <c r="H39" s="73">
        <v>42.93</v>
      </c>
      <c r="I39" s="46">
        <v>0</v>
      </c>
      <c r="J39" s="46">
        <v>0</v>
      </c>
      <c r="K39" s="46">
        <v>21.04</v>
      </c>
      <c r="L39" s="46">
        <v>2.95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66.92</v>
      </c>
      <c r="W39">
        <v>42.93</v>
      </c>
      <c r="X39">
        <v>0</v>
      </c>
      <c r="Y39">
        <v>2.95</v>
      </c>
      <c r="Z39">
        <v>21.04</v>
      </c>
      <c r="AA39">
        <v>0</v>
      </c>
    </row>
    <row r="40" spans="7:27">
      <c r="G40" t="s">
        <v>82</v>
      </c>
      <c r="H40" s="73">
        <v>56.51</v>
      </c>
      <c r="I40" s="46">
        <v>0</v>
      </c>
      <c r="J40" s="46">
        <v>0</v>
      </c>
      <c r="K40" s="46">
        <v>23.68</v>
      </c>
      <c r="L40" s="46">
        <v>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83.19</v>
      </c>
      <c r="W40">
        <v>56.51</v>
      </c>
      <c r="X40">
        <v>0</v>
      </c>
      <c r="Y40">
        <v>3</v>
      </c>
      <c r="Z40">
        <v>23.68</v>
      </c>
      <c r="AA40">
        <v>0</v>
      </c>
    </row>
    <row r="41" spans="7:27">
      <c r="G41" t="s">
        <v>83</v>
      </c>
      <c r="H41" s="73">
        <v>89.67</v>
      </c>
      <c r="I41" s="46">
        <v>0</v>
      </c>
      <c r="J41" s="46">
        <v>0</v>
      </c>
      <c r="K41" s="46">
        <v>28.74</v>
      </c>
      <c r="L41" s="46">
        <v>3.64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122.05</v>
      </c>
      <c r="W41">
        <v>89.67</v>
      </c>
      <c r="X41">
        <v>0</v>
      </c>
      <c r="Y41">
        <v>3.64</v>
      </c>
      <c r="Z41">
        <v>28.74</v>
      </c>
      <c r="AA41">
        <v>0</v>
      </c>
    </row>
    <row r="42" spans="7:27">
      <c r="G42" t="s">
        <v>84</v>
      </c>
      <c r="H42" s="73">
        <v>89.89</v>
      </c>
      <c r="I42" s="46">
        <v>0</v>
      </c>
      <c r="J42" s="46">
        <v>0</v>
      </c>
      <c r="K42" s="46">
        <v>42.93</v>
      </c>
      <c r="L42" s="46">
        <v>5.44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138.26</v>
      </c>
      <c r="W42">
        <v>89.89</v>
      </c>
      <c r="X42">
        <v>0</v>
      </c>
      <c r="Y42">
        <v>5.44</v>
      </c>
      <c r="Z42">
        <v>42.93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97.78</v>
      </c>
      <c r="L43" s="46">
        <v>11.73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109.51</v>
      </c>
      <c r="W43">
        <v>0</v>
      </c>
      <c r="X43">
        <v>0</v>
      </c>
      <c r="Y43">
        <v>11.73</v>
      </c>
      <c r="Z43">
        <v>97.78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100.92</v>
      </c>
      <c r="L44" s="46">
        <v>11.44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112.36</v>
      </c>
      <c r="W44">
        <v>0</v>
      </c>
      <c r="X44">
        <v>0</v>
      </c>
      <c r="Y44">
        <v>11.44</v>
      </c>
      <c r="Z44">
        <v>100.92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111.19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111.19</v>
      </c>
      <c r="W45">
        <v>0</v>
      </c>
      <c r="X45">
        <v>0</v>
      </c>
      <c r="Y45">
        <v>0</v>
      </c>
      <c r="Z45">
        <v>111.19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119.18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119.18</v>
      </c>
      <c r="W46">
        <v>0</v>
      </c>
      <c r="X46">
        <v>0</v>
      </c>
      <c r="Y46">
        <v>0</v>
      </c>
      <c r="Z46">
        <v>119.18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128.43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128.43</v>
      </c>
      <c r="W47">
        <v>0</v>
      </c>
      <c r="X47">
        <v>0</v>
      </c>
      <c r="Y47">
        <v>0</v>
      </c>
      <c r="Z47">
        <v>128.43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144.47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144.46</v>
      </c>
      <c r="W48">
        <v>0</v>
      </c>
      <c r="X48">
        <v>0</v>
      </c>
      <c r="Y48">
        <v>0</v>
      </c>
      <c r="Z48">
        <v>144.47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96.31</v>
      </c>
      <c r="L49" s="46">
        <v>0</v>
      </c>
      <c r="M49" s="74">
        <v>1.73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98.04</v>
      </c>
      <c r="W49">
        <v>0</v>
      </c>
      <c r="X49">
        <v>0</v>
      </c>
      <c r="Y49">
        <v>0</v>
      </c>
      <c r="Z49">
        <v>96.31</v>
      </c>
      <c r="AA49">
        <v>1.73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92.45</v>
      </c>
      <c r="L50" s="46">
        <v>0</v>
      </c>
      <c r="M50" s="74">
        <v>1.38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93.83</v>
      </c>
      <c r="W50">
        <v>0</v>
      </c>
      <c r="X50">
        <v>0</v>
      </c>
      <c r="Y50">
        <v>0</v>
      </c>
      <c r="Z50">
        <v>92.45</v>
      </c>
      <c r="AA50">
        <v>1.38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82.83</v>
      </c>
      <c r="L51" s="46">
        <v>0</v>
      </c>
      <c r="M51" s="74">
        <v>3.02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85.85</v>
      </c>
      <c r="W51">
        <v>0</v>
      </c>
      <c r="X51">
        <v>0</v>
      </c>
      <c r="Y51">
        <v>0</v>
      </c>
      <c r="Z51">
        <v>82.83</v>
      </c>
      <c r="AA51">
        <v>3.02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82.82</v>
      </c>
      <c r="L52" s="46">
        <v>0</v>
      </c>
      <c r="M52" s="74">
        <v>3.2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86.02</v>
      </c>
      <c r="W52">
        <v>0</v>
      </c>
      <c r="X52">
        <v>0</v>
      </c>
      <c r="Y52">
        <v>0</v>
      </c>
      <c r="Z52">
        <v>82.82</v>
      </c>
      <c r="AA52">
        <v>3.2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77.05</v>
      </c>
      <c r="L53" s="46">
        <v>0</v>
      </c>
      <c r="M53" s="74">
        <v>5.64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82.69</v>
      </c>
      <c r="W53">
        <v>0</v>
      </c>
      <c r="X53">
        <v>0</v>
      </c>
      <c r="Y53">
        <v>0</v>
      </c>
      <c r="Z53">
        <v>77.05</v>
      </c>
      <c r="AA53">
        <v>5.64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77.040000000000006</v>
      </c>
      <c r="L54" s="46">
        <v>0</v>
      </c>
      <c r="M54" s="74">
        <v>6.13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83.17</v>
      </c>
      <c r="W54">
        <v>0</v>
      </c>
      <c r="X54">
        <v>0</v>
      </c>
      <c r="Y54">
        <v>0</v>
      </c>
      <c r="Z54">
        <v>77.040000000000006</v>
      </c>
      <c r="AA54">
        <v>6.13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76.09</v>
      </c>
      <c r="L55" s="46">
        <v>0</v>
      </c>
      <c r="M55" s="74">
        <v>9.6300000000000008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85.72</v>
      </c>
      <c r="W55">
        <v>0</v>
      </c>
      <c r="X55">
        <v>0</v>
      </c>
      <c r="Y55">
        <v>0</v>
      </c>
      <c r="Z55">
        <v>76.09</v>
      </c>
      <c r="AA55">
        <v>9.6300000000000008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71.27</v>
      </c>
      <c r="L56" s="46">
        <v>0</v>
      </c>
      <c r="M56" s="74">
        <v>9.6300000000000008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80.900000000000006</v>
      </c>
      <c r="W56">
        <v>0</v>
      </c>
      <c r="X56">
        <v>0</v>
      </c>
      <c r="Y56">
        <v>0</v>
      </c>
      <c r="Z56">
        <v>71.27</v>
      </c>
      <c r="AA56">
        <v>9.6300000000000008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68.38</v>
      </c>
      <c r="L57" s="46">
        <v>0</v>
      </c>
      <c r="M57" s="74">
        <v>9.6300000000000008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78.010000000000005</v>
      </c>
      <c r="W57">
        <v>0</v>
      </c>
      <c r="X57">
        <v>0</v>
      </c>
      <c r="Y57">
        <v>0</v>
      </c>
      <c r="Z57">
        <v>68.38</v>
      </c>
      <c r="AA57">
        <v>9.6300000000000008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66.459999999999994</v>
      </c>
      <c r="L58" s="46">
        <v>0</v>
      </c>
      <c r="M58" s="74">
        <v>5.87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72.33</v>
      </c>
      <c r="W58">
        <v>0</v>
      </c>
      <c r="X58">
        <v>0</v>
      </c>
      <c r="Y58">
        <v>0</v>
      </c>
      <c r="Z58">
        <v>66.459999999999994</v>
      </c>
      <c r="AA58">
        <v>5.87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64.53</v>
      </c>
      <c r="L59" s="46">
        <v>0</v>
      </c>
      <c r="M59" s="74">
        <v>8.57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73.099999999999994</v>
      </c>
      <c r="W59">
        <v>0</v>
      </c>
      <c r="X59">
        <v>0</v>
      </c>
      <c r="Y59">
        <v>0</v>
      </c>
      <c r="Z59">
        <v>64.53</v>
      </c>
      <c r="AA59">
        <v>8.57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63.57</v>
      </c>
      <c r="L60" s="46">
        <v>0</v>
      </c>
      <c r="M60" s="74">
        <v>9.6300000000000008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73.2</v>
      </c>
      <c r="W60">
        <v>0</v>
      </c>
      <c r="X60">
        <v>0</v>
      </c>
      <c r="Y60">
        <v>0</v>
      </c>
      <c r="Z60">
        <v>63.57</v>
      </c>
      <c r="AA60">
        <v>9.6300000000000008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63.57</v>
      </c>
      <c r="L61" s="46">
        <v>0</v>
      </c>
      <c r="M61" s="74">
        <v>9.6300000000000008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73.2</v>
      </c>
      <c r="W61">
        <v>0</v>
      </c>
      <c r="X61">
        <v>0</v>
      </c>
      <c r="Y61">
        <v>0</v>
      </c>
      <c r="Z61">
        <v>63.57</v>
      </c>
      <c r="AA61">
        <v>9.6300000000000008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61.63</v>
      </c>
      <c r="L62" s="46">
        <v>0</v>
      </c>
      <c r="M62" s="74">
        <v>8.19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69.819999999999993</v>
      </c>
      <c r="W62">
        <v>0</v>
      </c>
      <c r="X62">
        <v>0</v>
      </c>
      <c r="Y62">
        <v>0</v>
      </c>
      <c r="Z62">
        <v>61.63</v>
      </c>
      <c r="AA62">
        <v>8.19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63.57</v>
      </c>
      <c r="L63" s="46">
        <v>0</v>
      </c>
      <c r="M63" s="74">
        <v>9.6300000000000008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73.2</v>
      </c>
      <c r="W63">
        <v>0</v>
      </c>
      <c r="X63">
        <v>0</v>
      </c>
      <c r="Y63">
        <v>0</v>
      </c>
      <c r="Z63">
        <v>63.57</v>
      </c>
      <c r="AA63">
        <v>9.6300000000000008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63.57</v>
      </c>
      <c r="L64" s="46">
        <v>0</v>
      </c>
      <c r="M64" s="74">
        <v>9.6300000000000008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73.2</v>
      </c>
      <c r="W64">
        <v>0</v>
      </c>
      <c r="X64">
        <v>0</v>
      </c>
      <c r="Y64">
        <v>0</v>
      </c>
      <c r="Z64">
        <v>63.57</v>
      </c>
      <c r="AA64">
        <v>9.6300000000000008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115.57</v>
      </c>
      <c r="L65" s="46">
        <v>0</v>
      </c>
      <c r="M65" s="74">
        <v>9.6300000000000008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125.2</v>
      </c>
      <c r="W65">
        <v>0</v>
      </c>
      <c r="X65">
        <v>0</v>
      </c>
      <c r="Y65">
        <v>0</v>
      </c>
      <c r="Z65">
        <v>115.57</v>
      </c>
      <c r="AA65">
        <v>9.6300000000000008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115.57</v>
      </c>
      <c r="L66" s="46">
        <v>0</v>
      </c>
      <c r="M66" s="74">
        <v>9.6300000000000008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125.2</v>
      </c>
      <c r="W66">
        <v>0</v>
      </c>
      <c r="X66">
        <v>0</v>
      </c>
      <c r="Y66">
        <v>0</v>
      </c>
      <c r="Z66">
        <v>115.57</v>
      </c>
      <c r="AA66">
        <v>9.6300000000000008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121.35</v>
      </c>
      <c r="L67" s="46">
        <v>8.67</v>
      </c>
      <c r="M67" s="74">
        <v>9.6300000000000008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139.65</v>
      </c>
      <c r="W67">
        <v>0</v>
      </c>
      <c r="X67">
        <v>0</v>
      </c>
      <c r="Y67">
        <v>8.67</v>
      </c>
      <c r="Z67">
        <v>121.35</v>
      </c>
      <c r="AA67">
        <v>9.6300000000000008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55.44</v>
      </c>
      <c r="L68" s="46">
        <v>3.96</v>
      </c>
      <c r="M68" s="74">
        <v>4.4000000000000004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63.8</v>
      </c>
      <c r="W68">
        <v>0</v>
      </c>
      <c r="X68">
        <v>0</v>
      </c>
      <c r="Y68">
        <v>3.96</v>
      </c>
      <c r="Z68">
        <v>55.44</v>
      </c>
      <c r="AA68">
        <v>4.4000000000000004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47.06</v>
      </c>
      <c r="L69" s="46">
        <v>3.36</v>
      </c>
      <c r="M69" s="74">
        <v>3.74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54.16</v>
      </c>
      <c r="W69">
        <v>0</v>
      </c>
      <c r="X69">
        <v>0</v>
      </c>
      <c r="Y69">
        <v>3.36</v>
      </c>
      <c r="Z69">
        <v>47.06</v>
      </c>
      <c r="AA69">
        <v>3.74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45.34</v>
      </c>
      <c r="L70" s="46">
        <v>3.32</v>
      </c>
      <c r="M70" s="74">
        <v>3.02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51.68</v>
      </c>
      <c r="W70">
        <v>0</v>
      </c>
      <c r="X70">
        <v>0</v>
      </c>
      <c r="Y70">
        <v>3.32</v>
      </c>
      <c r="Z70">
        <v>45.34</v>
      </c>
      <c r="AA70">
        <v>3.02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29.32</v>
      </c>
      <c r="L71" s="46">
        <v>2.54</v>
      </c>
      <c r="M71" s="74">
        <v>1.96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33.82</v>
      </c>
      <c r="W71">
        <v>0</v>
      </c>
      <c r="X71">
        <v>0</v>
      </c>
      <c r="Y71">
        <v>2.54</v>
      </c>
      <c r="Z71">
        <v>29.32</v>
      </c>
      <c r="AA71">
        <v>1.96</v>
      </c>
    </row>
    <row r="72" spans="7:27">
      <c r="G72" t="s">
        <v>114</v>
      </c>
      <c r="H72" s="73">
        <v>4.34</v>
      </c>
      <c r="I72" s="46">
        <v>6.2</v>
      </c>
      <c r="J72" s="46">
        <v>0</v>
      </c>
      <c r="K72" s="46">
        <v>23.26</v>
      </c>
      <c r="L72" s="46">
        <v>2.17</v>
      </c>
      <c r="M72" s="74">
        <v>1.55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37.520000000000003</v>
      </c>
      <c r="W72">
        <v>4.34</v>
      </c>
      <c r="X72">
        <v>6.2</v>
      </c>
      <c r="Y72">
        <v>2.17</v>
      </c>
      <c r="Z72">
        <v>23.26</v>
      </c>
      <c r="AA72">
        <v>1.55</v>
      </c>
    </row>
    <row r="73" spans="7:27">
      <c r="G73" t="s">
        <v>115</v>
      </c>
      <c r="H73" s="73">
        <v>29.07</v>
      </c>
      <c r="I73" s="46">
        <v>8.19</v>
      </c>
      <c r="J73" s="46">
        <v>0</v>
      </c>
      <c r="K73" s="46">
        <v>15.36</v>
      </c>
      <c r="L73" s="46">
        <v>1.44</v>
      </c>
      <c r="M73" s="74">
        <v>1.02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55.08</v>
      </c>
      <c r="W73">
        <v>29.07</v>
      </c>
      <c r="X73">
        <v>8.19</v>
      </c>
      <c r="Y73">
        <v>1.44</v>
      </c>
      <c r="Z73">
        <v>15.36</v>
      </c>
      <c r="AA73">
        <v>1.02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21.86</v>
      </c>
      <c r="L74" s="46">
        <v>2.04</v>
      </c>
      <c r="M74" s="74">
        <v>1.45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25.35</v>
      </c>
      <c r="W74">
        <v>0</v>
      </c>
      <c r="X74">
        <v>0</v>
      </c>
      <c r="Y74">
        <v>2.04</v>
      </c>
      <c r="Z74">
        <v>21.86</v>
      </c>
      <c r="AA74">
        <v>1.45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22.49</v>
      </c>
      <c r="L75" s="46">
        <v>2.25</v>
      </c>
      <c r="M75" s="74">
        <v>1.5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26.24</v>
      </c>
      <c r="W75">
        <v>0</v>
      </c>
      <c r="X75">
        <v>0</v>
      </c>
      <c r="Y75">
        <v>2.25</v>
      </c>
      <c r="Z75">
        <v>22.49</v>
      </c>
      <c r="AA75">
        <v>1.5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22.22</v>
      </c>
      <c r="L76" s="46">
        <v>2.2200000000000002</v>
      </c>
      <c r="M76" s="74">
        <v>0.96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25.4</v>
      </c>
      <c r="W76">
        <v>0</v>
      </c>
      <c r="X76">
        <v>0</v>
      </c>
      <c r="Y76">
        <v>2.2200000000000002</v>
      </c>
      <c r="Z76">
        <v>22.22</v>
      </c>
      <c r="AA76">
        <v>0.96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21.58</v>
      </c>
      <c r="L77" s="46">
        <v>2.16</v>
      </c>
      <c r="M77" s="74">
        <v>1.44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25.18</v>
      </c>
      <c r="W77">
        <v>0</v>
      </c>
      <c r="X77">
        <v>0</v>
      </c>
      <c r="Y77">
        <v>2.16</v>
      </c>
      <c r="Z77">
        <v>21.58</v>
      </c>
      <c r="AA77">
        <v>1.44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22.17</v>
      </c>
      <c r="L78" s="46">
        <v>2.2200000000000002</v>
      </c>
      <c r="M78" s="74">
        <v>1.36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25.75</v>
      </c>
      <c r="W78">
        <v>0</v>
      </c>
      <c r="X78">
        <v>0</v>
      </c>
      <c r="Y78">
        <v>2.2200000000000002</v>
      </c>
      <c r="Z78">
        <v>22.17</v>
      </c>
      <c r="AA78">
        <v>1.36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28.47</v>
      </c>
      <c r="L79" s="46">
        <v>2.85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31.32</v>
      </c>
      <c r="W79">
        <v>0</v>
      </c>
      <c r="X79">
        <v>0</v>
      </c>
      <c r="Y79">
        <v>2.85</v>
      </c>
      <c r="Z79">
        <v>28.47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28.43</v>
      </c>
      <c r="L80" s="46">
        <v>2.84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31.27</v>
      </c>
      <c r="W80">
        <v>0</v>
      </c>
      <c r="X80">
        <v>0</v>
      </c>
      <c r="Y80">
        <v>2.84</v>
      </c>
      <c r="Z80">
        <v>28.43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30.35</v>
      </c>
      <c r="L81" s="46">
        <v>3.92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34.270000000000003</v>
      </c>
      <c r="W81">
        <v>0</v>
      </c>
      <c r="X81">
        <v>0</v>
      </c>
      <c r="Y81">
        <v>3.92</v>
      </c>
      <c r="Z81">
        <v>30.35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27.88</v>
      </c>
      <c r="L82" s="46">
        <v>3.95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31.83</v>
      </c>
      <c r="W82">
        <v>0</v>
      </c>
      <c r="X82">
        <v>0</v>
      </c>
      <c r="Y82">
        <v>3.95</v>
      </c>
      <c r="Z82">
        <v>27.88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82.83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82.83</v>
      </c>
      <c r="W83">
        <v>0</v>
      </c>
      <c r="X83">
        <v>0</v>
      </c>
      <c r="Y83">
        <v>0</v>
      </c>
      <c r="Z83">
        <v>82.83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82.83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82.83</v>
      </c>
      <c r="W84">
        <v>0</v>
      </c>
      <c r="X84">
        <v>0</v>
      </c>
      <c r="Y84">
        <v>0</v>
      </c>
      <c r="Z84">
        <v>82.83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82.83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82.83</v>
      </c>
      <c r="W85">
        <v>0</v>
      </c>
      <c r="X85">
        <v>0</v>
      </c>
      <c r="Y85">
        <v>0</v>
      </c>
      <c r="Z85">
        <v>82.83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77.05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77.05</v>
      </c>
      <c r="W86">
        <v>0</v>
      </c>
      <c r="X86">
        <v>0</v>
      </c>
      <c r="Y86">
        <v>0</v>
      </c>
      <c r="Z86">
        <v>77.05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77.05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77.05</v>
      </c>
      <c r="W87">
        <v>0</v>
      </c>
      <c r="X87">
        <v>0</v>
      </c>
      <c r="Y87">
        <v>0</v>
      </c>
      <c r="Z87">
        <v>77.05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72.23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72.23</v>
      </c>
      <c r="W88">
        <v>0</v>
      </c>
      <c r="X88">
        <v>0</v>
      </c>
      <c r="Y88">
        <v>0</v>
      </c>
      <c r="Z88">
        <v>72.23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72.23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72.23</v>
      </c>
      <c r="W89">
        <v>0</v>
      </c>
      <c r="X89">
        <v>0</v>
      </c>
      <c r="Y89">
        <v>0</v>
      </c>
      <c r="Z89">
        <v>72.23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72.23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72.23</v>
      </c>
      <c r="W90">
        <v>0</v>
      </c>
      <c r="X90">
        <v>0</v>
      </c>
      <c r="Y90">
        <v>0</v>
      </c>
      <c r="Z90">
        <v>72.23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65.489999999999995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65.489999999999995</v>
      </c>
      <c r="W91">
        <v>0</v>
      </c>
      <c r="X91">
        <v>0</v>
      </c>
      <c r="Y91">
        <v>0</v>
      </c>
      <c r="Z91">
        <v>65.489999999999995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61.64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61.64</v>
      </c>
      <c r="W92">
        <v>0</v>
      </c>
      <c r="X92">
        <v>0</v>
      </c>
      <c r="Y92">
        <v>0</v>
      </c>
      <c r="Z92">
        <v>61.64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58.75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58.75</v>
      </c>
      <c r="W93">
        <v>0</v>
      </c>
      <c r="X93">
        <v>0</v>
      </c>
      <c r="Y93">
        <v>0</v>
      </c>
      <c r="Z93">
        <v>58.75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56.82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56.82</v>
      </c>
      <c r="W94">
        <v>0</v>
      </c>
      <c r="X94">
        <v>0</v>
      </c>
      <c r="Y94">
        <v>0</v>
      </c>
      <c r="Z94">
        <v>56.82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52.97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52.97</v>
      </c>
      <c r="W95">
        <v>0</v>
      </c>
      <c r="X95">
        <v>0</v>
      </c>
      <c r="Y95">
        <v>0</v>
      </c>
      <c r="Z95">
        <v>52.97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48.16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48.16</v>
      </c>
      <c r="W96">
        <v>0</v>
      </c>
      <c r="X96">
        <v>0</v>
      </c>
      <c r="Y96">
        <v>0</v>
      </c>
      <c r="Z96">
        <v>48.16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44.3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44.3</v>
      </c>
      <c r="W97">
        <v>0</v>
      </c>
      <c r="X97">
        <v>0</v>
      </c>
      <c r="Y97">
        <v>0</v>
      </c>
      <c r="Z97">
        <v>44.3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43.34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43.34</v>
      </c>
      <c r="W98">
        <v>0</v>
      </c>
      <c r="X98">
        <v>0</v>
      </c>
      <c r="Y98">
        <v>0</v>
      </c>
      <c r="Z98">
        <v>43.34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0.10438249999999999</v>
      </c>
      <c r="I99" s="69">
        <f t="shared" ref="I99:BQ99" si="1">SUM(I3:I98)/4000</f>
        <v>3.5975E-3</v>
      </c>
      <c r="J99" s="69">
        <f t="shared" si="1"/>
        <v>0</v>
      </c>
      <c r="K99" s="69">
        <f t="shared" si="1"/>
        <v>1.2017700000000002</v>
      </c>
      <c r="L99" s="69">
        <f t="shared" si="1"/>
        <v>2.53E-2</v>
      </c>
      <c r="M99" s="69">
        <f t="shared" si="1"/>
        <v>4.1422500000000008E-2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1.3764699999999999</v>
      </c>
      <c r="W99">
        <f t="shared" si="1"/>
        <v>0.10438249999999999</v>
      </c>
      <c r="X99">
        <f t="shared" si="1"/>
        <v>3.5975E-3</v>
      </c>
      <c r="Y99">
        <f t="shared" si="1"/>
        <v>2.53E-2</v>
      </c>
      <c r="Z99">
        <f t="shared" si="1"/>
        <v>1.2017700000000002</v>
      </c>
      <c r="AA99">
        <f t="shared" si="1"/>
        <v>4.1422500000000008E-2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45287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10.638599999999999</v>
      </c>
      <c r="E3">
        <f>GT_NG!P3</f>
        <v>15.502986943778311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10.857368629000396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610.08206347060786</v>
      </c>
      <c r="P3" s="36">
        <v>57.783494617152535</v>
      </c>
      <c r="Q3" s="36">
        <v>20</v>
      </c>
      <c r="R3" s="38">
        <v>0</v>
      </c>
      <c r="S3" s="38">
        <v>0</v>
      </c>
      <c r="T3" s="37">
        <f>SUMPRODUCT(LTA!J3:AN3,LTA!J$101:AN$101,LTA!J$103:AN$103)</f>
        <v>21.33</v>
      </c>
      <c r="U3" s="37">
        <f>SUMPRODUCT(LTA!J3:AN3,LTA!J$102:AN$102,LTA!J$103:AN$103)</f>
        <v>71.12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193.05</v>
      </c>
      <c r="AB3" s="75">
        <f>-STOA!N3</f>
        <v>-272.73</v>
      </c>
      <c r="AC3">
        <f>SUMIF(B3:AB3,"&gt;0")*$AC$2-SUMIF(B3:AB3,"&lt;0")*($AC$2/(1-$AC$2))+SUMIF(AI3:AR3,"&gt;0")*$AC$2-SUMIF(AI3:AR3,"&lt;0")*($AC$2/(1-$AC$2))</f>
        <v>11.721685433989332</v>
      </c>
      <c r="AD3">
        <f>SUM(B3:AB3,AI3:AT3)-AC3</f>
        <v>835.9467178612889</v>
      </c>
      <c r="AE3">
        <f>'IDT-1'!B3</f>
        <v>0</v>
      </c>
      <c r="AF3" s="24"/>
      <c r="AG3">
        <f>SUM(AD3:AF3)</f>
        <v>835.9467178612889</v>
      </c>
      <c r="AI3" s="34">
        <f>PXIL!H3</f>
        <v>0</v>
      </c>
      <c r="AJ3" s="34">
        <f>PXIL!N3</f>
        <v>0</v>
      </c>
      <c r="AK3" s="34">
        <f>RTM_IEX!H3</f>
        <v>26.01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15.502986943778311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10.857368629000396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603.89833243814167</v>
      </c>
      <c r="P4" s="36">
        <v>57.783494617152535</v>
      </c>
      <c r="Q4" s="36">
        <v>19.260000000000002</v>
      </c>
      <c r="R4" s="38">
        <v>0</v>
      </c>
      <c r="S4" s="38">
        <v>0</v>
      </c>
      <c r="T4" s="37">
        <f>SUMPRODUCT(LTA!J4:AN4,LTA!J$101:AN$101,LTA!J$103:AN$103)</f>
        <v>21.33</v>
      </c>
      <c r="U4" s="37">
        <f>SUMPRODUCT(LTA!J4:AN4,LTA!J$102:AN$102,LTA!J$103:AN$103)</f>
        <v>71.12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193.05</v>
      </c>
      <c r="AB4" s="75">
        <f>-STOA!N4</f>
        <v>-272.73</v>
      </c>
      <c r="AC4">
        <f t="shared" ref="AC4:AC67" si="0">SUMIF(B4:AB4,"&gt;0")*$AC$2-SUMIF(B4:AB4,"&lt;0")*($AC$2/(1-$AC$2))+SUMIF(AI4:AR4,"&gt;0")*$AC$2-SUMIF(AI4:AR4,"&lt;0")*($AC$2/(1-$AC$2))</f>
        <v>11.445042093316616</v>
      </c>
      <c r="AD4">
        <f t="shared" ref="AD4:AD67" si="1">SUM(B4:AB4,AI4:AT4)-AC4</f>
        <v>803.28963016949535</v>
      </c>
      <c r="AE4">
        <f>'IDT-1'!B4</f>
        <v>0</v>
      </c>
      <c r="AF4" s="24"/>
      <c r="AG4">
        <f t="shared" ref="AG4:AG67" si="2">SUM(AD4:AF4)</f>
        <v>803.28963016949535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603.89833243814167</v>
      </c>
      <c r="P5" s="36">
        <v>57.783494617152535</v>
      </c>
      <c r="Q5" s="36">
        <v>19.260000000000002</v>
      </c>
      <c r="R5" s="38">
        <v>0</v>
      </c>
      <c r="S5" s="38">
        <v>0</v>
      </c>
      <c r="T5" s="37">
        <f>SUMPRODUCT(LTA!J5:AN5,LTA!J$101:AN$101,LTA!J$103:AN$103)</f>
        <v>21.33</v>
      </c>
      <c r="U5" s="37">
        <f>SUMPRODUCT(LTA!J5:AN5,LTA!J$102:AN$102,LTA!J$103:AN$103)</f>
        <v>71.12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193.05</v>
      </c>
      <c r="AB5" s="75">
        <f>-STOA!N5</f>
        <v>-272.73</v>
      </c>
      <c r="AC5">
        <f t="shared" si="0"/>
        <v>11.533382927920591</v>
      </c>
      <c r="AD5">
        <f t="shared" si="1"/>
        <v>771.54016104695154</v>
      </c>
      <c r="AE5">
        <f>'IDT-1'!B5</f>
        <v>0</v>
      </c>
      <c r="AF5" s="24"/>
      <c r="AG5">
        <f t="shared" si="2"/>
        <v>771.54016104695154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-21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603.89833243814167</v>
      </c>
      <c r="P6" s="36">
        <v>57.783494617152535</v>
      </c>
      <c r="Q6" s="36">
        <v>19.260000000000002</v>
      </c>
      <c r="R6" s="38">
        <v>0</v>
      </c>
      <c r="S6" s="38">
        <v>0</v>
      </c>
      <c r="T6" s="37">
        <f>SUMPRODUCT(LTA!J6:AN6,LTA!J$101:AN$101,LTA!J$103:AN$103)</f>
        <v>21.33</v>
      </c>
      <c r="U6" s="37">
        <f>SUMPRODUCT(LTA!J6:AN6,LTA!J$102:AN$102,LTA!J$103:AN$103)</f>
        <v>72.09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193.05</v>
      </c>
      <c r="AB6" s="75">
        <f>-STOA!N6</f>
        <v>-272.73</v>
      </c>
      <c r="AC6">
        <f t="shared" si="0"/>
        <v>11.744838713317929</v>
      </c>
      <c r="AD6">
        <f t="shared" si="1"/>
        <v>748.29870526155423</v>
      </c>
      <c r="AE6">
        <f>'IDT-1'!B6</f>
        <v>0</v>
      </c>
      <c r="AF6" s="24"/>
      <c r="AG6">
        <f t="shared" si="2"/>
        <v>748.29870526155423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-45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566.73260498191598</v>
      </c>
      <c r="P7" s="36">
        <v>57.783494617152535</v>
      </c>
      <c r="Q7" s="36">
        <v>19.260000000000002</v>
      </c>
      <c r="R7" s="38">
        <v>0</v>
      </c>
      <c r="S7" s="38">
        <v>0</v>
      </c>
      <c r="T7" s="37">
        <f>SUMPRODUCT(LTA!J7:AN7,LTA!J$101:AN$101,LTA!J$103:AN$103)</f>
        <v>21.33</v>
      </c>
      <c r="U7" s="37">
        <f>SUMPRODUCT(LTA!J7:AN7,LTA!J$102:AN$102,LTA!J$103:AN$103)</f>
        <v>72.09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193.01</v>
      </c>
      <c r="AB7" s="75">
        <f>-STOA!N7</f>
        <v>-272.73</v>
      </c>
      <c r="AC7">
        <f t="shared" si="0"/>
        <v>11.169704713214072</v>
      </c>
      <c r="AD7">
        <f t="shared" si="1"/>
        <v>742.66811180543232</v>
      </c>
      <c r="AE7">
        <f>'IDT-1'!B7</f>
        <v>0</v>
      </c>
      <c r="AF7" s="24"/>
      <c r="AG7">
        <f t="shared" si="2"/>
        <v>742.66811180543232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524.14853016745235</v>
      </c>
      <c r="P8" s="36">
        <v>57.783494617152535</v>
      </c>
      <c r="Q8" s="36">
        <v>19.260000000000002</v>
      </c>
      <c r="R8" s="38">
        <v>0</v>
      </c>
      <c r="S8" s="38">
        <v>0</v>
      </c>
      <c r="T8" s="37">
        <f>SUMPRODUCT(LTA!J8:AN8,LTA!J$101:AN$101,LTA!J$103:AN$103)</f>
        <v>21.33</v>
      </c>
      <c r="U8" s="37">
        <f>SUMPRODUCT(LTA!J8:AN8,LTA!J$102:AN$102,LTA!J$103:AN$103)</f>
        <v>72.09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193.01</v>
      </c>
      <c r="AB8" s="75">
        <f>-STOA!N8</f>
        <v>-272.73</v>
      </c>
      <c r="AC8">
        <f t="shared" si="0"/>
        <v>10.693402276624132</v>
      </c>
      <c r="AD8">
        <f t="shared" si="1"/>
        <v>714.56033942755869</v>
      </c>
      <c r="AE8">
        <f>'IDT-1'!B8</f>
        <v>0</v>
      </c>
      <c r="AF8" s="24"/>
      <c r="AG8">
        <f t="shared" si="2"/>
        <v>714.56033942755869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519.14133503156177</v>
      </c>
      <c r="P9" s="36">
        <v>57.783494617152535</v>
      </c>
      <c r="Q9" s="36">
        <v>19.260000000000002</v>
      </c>
      <c r="R9" s="38">
        <v>0</v>
      </c>
      <c r="S9" s="38">
        <v>0</v>
      </c>
      <c r="T9" s="37">
        <f>SUMPRODUCT(LTA!J9:AN9,LTA!J$101:AN$101,LTA!J$103:AN$103)</f>
        <v>21.33</v>
      </c>
      <c r="U9" s="37">
        <f>SUMPRODUCT(LTA!J9:AN9,LTA!J$102:AN$102,LTA!J$103:AN$103)</f>
        <v>72.09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193.01</v>
      </c>
      <c r="AB9" s="75">
        <f>-STOA!N9</f>
        <v>-272.73</v>
      </c>
      <c r="AC9">
        <f t="shared" si="0"/>
        <v>10.651341837482651</v>
      </c>
      <c r="AD9">
        <f t="shared" si="1"/>
        <v>709.59520473080966</v>
      </c>
      <c r="AE9">
        <f>'IDT-1'!B9</f>
        <v>0</v>
      </c>
      <c r="AF9" s="24"/>
      <c r="AG9">
        <f t="shared" si="2"/>
        <v>709.59520473080966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10.972360000000002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519.14133503156177</v>
      </c>
      <c r="P10" s="36">
        <v>57.783494617152535</v>
      </c>
      <c r="Q10" s="36">
        <v>19.260000000000002</v>
      </c>
      <c r="R10" s="38">
        <v>0</v>
      </c>
      <c r="S10" s="38">
        <v>0</v>
      </c>
      <c r="T10" s="37">
        <f>SUMPRODUCT(LTA!J10:AN10,LTA!J$101:AN$101,LTA!J$103:AN$103)</f>
        <v>21.33</v>
      </c>
      <c r="U10" s="37">
        <f>SUMPRODUCT(LTA!J10:AN10,LTA!J$102:AN$102,LTA!J$103:AN$103)</f>
        <v>72.400000000000006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193.01</v>
      </c>
      <c r="AB10" s="75">
        <f>-STOA!N10</f>
        <v>-272.73</v>
      </c>
      <c r="AC10">
        <f t="shared" si="0"/>
        <v>10.758403314181319</v>
      </c>
      <c r="AD10">
        <f t="shared" si="1"/>
        <v>698.13190325411085</v>
      </c>
      <c r="AE10">
        <f>'IDT-1'!B10</f>
        <v>0</v>
      </c>
      <c r="AF10" s="24"/>
      <c r="AG10">
        <f t="shared" si="2"/>
        <v>698.13190325411085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10.972360000000002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533.1150493592794</v>
      </c>
      <c r="P11" s="36">
        <v>57.783494617152535</v>
      </c>
      <c r="Q11" s="36">
        <v>19.260000000000002</v>
      </c>
      <c r="R11" s="38">
        <v>0</v>
      </c>
      <c r="S11" s="38">
        <v>0</v>
      </c>
      <c r="T11" s="37">
        <f>SUMPRODUCT(LTA!J11:AN11,LTA!J$101:AN$101,LTA!J$103:AN$103)</f>
        <v>21.33</v>
      </c>
      <c r="U11" s="37">
        <f>SUMPRODUCT(LTA!J11:AN11,LTA!J$102:AN$102,LTA!J$103:AN$103)</f>
        <v>72.459999999999994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192.96</v>
      </c>
      <c r="AB11" s="75">
        <f>-STOA!N11</f>
        <v>-272.73</v>
      </c>
      <c r="AC11">
        <f t="shared" si="0"/>
        <v>11.011405038132374</v>
      </c>
      <c r="AD11">
        <f t="shared" si="1"/>
        <v>695.86261585787759</v>
      </c>
      <c r="AE11">
        <f>'IDT-1'!B11</f>
        <v>0</v>
      </c>
      <c r="AF11" s="24"/>
      <c r="AG11">
        <f t="shared" si="2"/>
        <v>695.86261585787759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10.972360000000002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533.1150493592794</v>
      </c>
      <c r="P12" s="36">
        <v>57.783494617152535</v>
      </c>
      <c r="Q12" s="36">
        <v>19.260000000000002</v>
      </c>
      <c r="R12" s="38">
        <v>0</v>
      </c>
      <c r="S12" s="38">
        <v>0</v>
      </c>
      <c r="T12" s="37">
        <f>SUMPRODUCT(LTA!J12:AN12,LTA!J$101:AN$101,LTA!J$103:AN$103)</f>
        <v>21.33</v>
      </c>
      <c r="U12" s="37">
        <f>SUMPRODUCT(LTA!J12:AN12,LTA!J$102:AN$102,LTA!J$103:AN$103)</f>
        <v>71.63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192.96</v>
      </c>
      <c r="AB12" s="75">
        <f>-STOA!N12</f>
        <v>-272.73</v>
      </c>
      <c r="AC12">
        <f t="shared" si="0"/>
        <v>11.072202299931485</v>
      </c>
      <c r="AD12">
        <f t="shared" si="1"/>
        <v>686.97181859607838</v>
      </c>
      <c r="AE12">
        <f>'IDT-1'!B12</f>
        <v>0</v>
      </c>
      <c r="AF12" s="24"/>
      <c r="AG12">
        <f t="shared" si="2"/>
        <v>686.97181859607838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10.972360000000002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521.19830098066473</v>
      </c>
      <c r="P13" s="36">
        <v>57.783494617152535</v>
      </c>
      <c r="Q13" s="36">
        <v>19.260000000000002</v>
      </c>
      <c r="R13" s="38">
        <v>0</v>
      </c>
      <c r="S13" s="38">
        <v>0</v>
      </c>
      <c r="T13" s="37">
        <f>SUMPRODUCT(LTA!J13:AN13,LTA!J$101:AN$101,LTA!J$103:AN$103)</f>
        <v>21.33</v>
      </c>
      <c r="U13" s="37">
        <f>SUMPRODUCT(LTA!J13:AN13,LTA!J$102:AN$102,LTA!J$103:AN$103)</f>
        <v>71.69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192.96</v>
      </c>
      <c r="AB13" s="75">
        <f>-STOA!N13</f>
        <v>-272.73</v>
      </c>
      <c r="AC13">
        <f t="shared" si="0"/>
        <v>10.99801908672579</v>
      </c>
      <c r="AD13">
        <f t="shared" si="1"/>
        <v>672.18925343066951</v>
      </c>
      <c r="AE13">
        <f>'IDT-1'!B13</f>
        <v>0</v>
      </c>
      <c r="AF13" s="24"/>
      <c r="AG13">
        <f t="shared" si="2"/>
        <v>672.18925343066951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-39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10.972360000000002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520.82469519352708</v>
      </c>
      <c r="P14" s="36">
        <v>57.783494617152535</v>
      </c>
      <c r="Q14" s="36">
        <v>19.260000000000002</v>
      </c>
      <c r="R14" s="38">
        <v>0</v>
      </c>
      <c r="S14" s="38">
        <v>0</v>
      </c>
      <c r="T14" s="37">
        <f>SUMPRODUCT(LTA!J14:AN14,LTA!J$101:AN$101,LTA!J$103:AN$103)</f>
        <v>21.33</v>
      </c>
      <c r="U14" s="37">
        <f>SUMPRODUCT(LTA!J14:AN14,LTA!J$102:AN$102,LTA!J$103:AN$103)</f>
        <v>71.83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192.96</v>
      </c>
      <c r="AB14" s="75">
        <f>-STOA!N14</f>
        <v>-272.73</v>
      </c>
      <c r="AC14">
        <f t="shared" si="0"/>
        <v>11.029941429013389</v>
      </c>
      <c r="AD14">
        <f t="shared" si="1"/>
        <v>667.92372530124419</v>
      </c>
      <c r="AE14">
        <f>'IDT-1'!B14</f>
        <v>0</v>
      </c>
      <c r="AF14" s="24"/>
      <c r="AG14">
        <f t="shared" si="2"/>
        <v>667.92372530124419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10.972360000000002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517.55005390164922</v>
      </c>
      <c r="P15" s="36">
        <v>57.783494617152535</v>
      </c>
      <c r="Q15" s="36">
        <v>19.260000000000002</v>
      </c>
      <c r="R15" s="38">
        <v>0</v>
      </c>
      <c r="S15" s="38">
        <v>0</v>
      </c>
      <c r="T15" s="37">
        <f>SUMPRODUCT(LTA!J15:AN15,LTA!J$101:AN$101,LTA!J$103:AN$103)</f>
        <v>26.96</v>
      </c>
      <c r="U15" s="37">
        <f>SUMPRODUCT(LTA!J15:AN15,LTA!J$102:AN$102,LTA!J$103:AN$103)</f>
        <v>70.13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192.96</v>
      </c>
      <c r="AB15" s="75">
        <f>-STOA!N15</f>
        <v>-272.73</v>
      </c>
      <c r="AC15">
        <f t="shared" si="0"/>
        <v>11.069331073061171</v>
      </c>
      <c r="AD15">
        <f t="shared" si="1"/>
        <v>664.5396943653185</v>
      </c>
      <c r="AE15">
        <f>'IDT-1'!B15</f>
        <v>0</v>
      </c>
      <c r="AF15" s="24"/>
      <c r="AG15">
        <f t="shared" si="2"/>
        <v>664.5396943653185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10.972360000000002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517.55005390164922</v>
      </c>
      <c r="P16" s="36">
        <v>57.783494617152535</v>
      </c>
      <c r="Q16" s="36">
        <v>19.260000000000002</v>
      </c>
      <c r="R16" s="38">
        <v>0</v>
      </c>
      <c r="S16" s="38">
        <v>0</v>
      </c>
      <c r="T16" s="37">
        <f>SUMPRODUCT(LTA!J16:AN16,LTA!J$101:AN$101,LTA!J$103:AN$103)</f>
        <v>26.51</v>
      </c>
      <c r="U16" s="37">
        <f>SUMPRODUCT(LTA!J16:AN16,LTA!J$102:AN$102,LTA!J$103:AN$103)</f>
        <v>70.14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192.96</v>
      </c>
      <c r="AB16" s="75">
        <f>-STOA!N16</f>
        <v>-272.73</v>
      </c>
      <c r="AC16">
        <f t="shared" si="0"/>
        <v>11.040221599886504</v>
      </c>
      <c r="AD16">
        <f t="shared" si="1"/>
        <v>667.12880383849313</v>
      </c>
      <c r="AE16">
        <f>'IDT-1'!B16</f>
        <v>0</v>
      </c>
      <c r="AF16" s="24"/>
      <c r="AG16">
        <f t="shared" si="2"/>
        <v>667.12880383849313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10.972360000000002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517.55005390164922</v>
      </c>
      <c r="P17" s="36">
        <v>57.783494617152535</v>
      </c>
      <c r="Q17" s="36">
        <v>19.260000000000002</v>
      </c>
      <c r="R17" s="38">
        <v>0</v>
      </c>
      <c r="S17" s="38">
        <v>0</v>
      </c>
      <c r="T17" s="37">
        <f>SUMPRODUCT(LTA!J17:AN17,LTA!J$101:AN$101,LTA!J$103:AN$103)</f>
        <v>28.080000000000002</v>
      </c>
      <c r="U17" s="37">
        <f>SUMPRODUCT(LTA!J17:AN17,LTA!J$102:AN$102,LTA!J$103:AN$103)</f>
        <v>70.16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192.96</v>
      </c>
      <c r="AB17" s="75">
        <f>-STOA!N17</f>
        <v>-272.73</v>
      </c>
      <c r="AC17">
        <f t="shared" si="0"/>
        <v>10.977337180362502</v>
      </c>
      <c r="AD17">
        <f t="shared" si="1"/>
        <v>677.7816882580172</v>
      </c>
      <c r="AE17">
        <f>'IDT-1'!B17</f>
        <v>0</v>
      </c>
      <c r="AF17" s="24"/>
      <c r="AG17">
        <f t="shared" si="2"/>
        <v>677.7816882580172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10.972360000000002</v>
      </c>
      <c r="E18">
        <f>GT_NG!P18</f>
        <v>14.47846889952153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517.55005390164922</v>
      </c>
      <c r="P18" s="36">
        <v>57.783494617152535</v>
      </c>
      <c r="Q18" s="36">
        <v>19.260000000000002</v>
      </c>
      <c r="R18" s="38">
        <v>0</v>
      </c>
      <c r="S18" s="38">
        <v>0</v>
      </c>
      <c r="T18" s="37">
        <f>SUMPRODUCT(LTA!J18:AN18,LTA!J$101:AN$101,LTA!J$103:AN$103)</f>
        <v>28.55</v>
      </c>
      <c r="U18" s="37">
        <f>SUMPRODUCT(LTA!J18:AN18,LTA!J$102:AN$102,LTA!J$103:AN$103)</f>
        <v>70.150000000000006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192.96</v>
      </c>
      <c r="AB18" s="75">
        <f>-STOA!N18</f>
        <v>-272.73</v>
      </c>
      <c r="AC18">
        <f t="shared" si="0"/>
        <v>10.911648705851613</v>
      </c>
      <c r="AD18">
        <f t="shared" si="1"/>
        <v>684.08661834721079</v>
      </c>
      <c r="AE18">
        <f>'IDT-1'!B18</f>
        <v>0</v>
      </c>
      <c r="AF18" s="24"/>
      <c r="AG18">
        <f t="shared" si="2"/>
        <v>684.08661834721079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10.972360000000002</v>
      </c>
      <c r="E19">
        <f>GT_NG!P19</f>
        <v>14.47846889952153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524.52058052440839</v>
      </c>
      <c r="P19" s="36">
        <v>57.783494617152535</v>
      </c>
      <c r="Q19" s="36">
        <v>19.260000000000002</v>
      </c>
      <c r="R19" s="38">
        <v>0</v>
      </c>
      <c r="S19" s="38">
        <v>0</v>
      </c>
      <c r="T19" s="37">
        <f>SUMPRODUCT(LTA!J19:AN19,LTA!J$101:AN$101,LTA!J$103:AN$103)</f>
        <v>28.19</v>
      </c>
      <c r="U19" s="37">
        <f>SUMPRODUCT(LTA!J19:AN19,LTA!J$102:AN$102,LTA!J$103:AN$103)</f>
        <v>69.67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193.01</v>
      </c>
      <c r="AB19" s="75">
        <f>-STOA!N19</f>
        <v>-272.73</v>
      </c>
      <c r="AC19">
        <f t="shared" si="0"/>
        <v>10.904267025408569</v>
      </c>
      <c r="AD19">
        <f t="shared" si="1"/>
        <v>697.27452665041301</v>
      </c>
      <c r="AE19">
        <f>'IDT-1'!B19</f>
        <v>0</v>
      </c>
      <c r="AF19" s="24"/>
      <c r="AG19">
        <f t="shared" si="2"/>
        <v>697.27452665041301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10.972360000000002</v>
      </c>
      <c r="E20">
        <f>GT_NG!P20</f>
        <v>14.47846889952153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534.36228740377351</v>
      </c>
      <c r="P20" s="36">
        <v>57.783494617152535</v>
      </c>
      <c r="Q20" s="36">
        <v>19.260000000000002</v>
      </c>
      <c r="R20" s="38">
        <v>0</v>
      </c>
      <c r="S20" s="38">
        <v>0</v>
      </c>
      <c r="T20" s="37">
        <f>SUMPRODUCT(LTA!J20:AN20,LTA!J$101:AN$101,LTA!J$103:AN$103)</f>
        <v>28.5</v>
      </c>
      <c r="U20" s="37">
        <f>SUMPRODUCT(LTA!J20:AN20,LTA!J$102:AN$102,LTA!J$103:AN$103)</f>
        <v>69.2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193.01</v>
      </c>
      <c r="AB20" s="75">
        <f>-STOA!N20</f>
        <v>-272.73</v>
      </c>
      <c r="AC20">
        <f t="shared" si="0"/>
        <v>10.807699050972564</v>
      </c>
      <c r="AD20">
        <f t="shared" si="1"/>
        <v>728.05280150421413</v>
      </c>
      <c r="AE20">
        <f>'IDT-1'!B20</f>
        <v>0</v>
      </c>
      <c r="AF20" s="24"/>
      <c r="AG20">
        <f t="shared" si="2"/>
        <v>728.05280150421413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10.972360000000002</v>
      </c>
      <c r="E21">
        <f>GT_NG!P21</f>
        <v>14.47846889952153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576.30942424668183</v>
      </c>
      <c r="P21" s="36">
        <v>57.783494617152535</v>
      </c>
      <c r="Q21" s="36">
        <v>19.260000000000002</v>
      </c>
      <c r="R21" s="38">
        <v>0</v>
      </c>
      <c r="S21" s="38">
        <v>0</v>
      </c>
      <c r="T21" s="37">
        <f>SUMPRODUCT(LTA!J21:AN21,LTA!J$101:AN$101,LTA!J$103:AN$103)</f>
        <v>28.94</v>
      </c>
      <c r="U21" s="37">
        <f>SUMPRODUCT(LTA!J21:AN21,LTA!J$102:AN$102,LTA!J$103:AN$103)</f>
        <v>69.259999999999991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193.01</v>
      </c>
      <c r="AB21" s="75">
        <f>-STOA!N21</f>
        <v>-272.73</v>
      </c>
      <c r="AC21">
        <f t="shared" si="0"/>
        <v>11.316735839500998</v>
      </c>
      <c r="AD21">
        <f t="shared" si="1"/>
        <v>751.99090155859403</v>
      </c>
      <c r="AE21">
        <f>'IDT-1'!B21</f>
        <v>0</v>
      </c>
      <c r="AF21" s="24"/>
      <c r="AG21">
        <f t="shared" si="2"/>
        <v>751.99090155859403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10.972360000000002</v>
      </c>
      <c r="E22">
        <f>GT_NG!P22</f>
        <v>14.47846889952153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587.88159223823709</v>
      </c>
      <c r="P22" s="36">
        <v>57.783494617152535</v>
      </c>
      <c r="Q22" s="36">
        <v>19.260000000000002</v>
      </c>
      <c r="R22" s="38">
        <v>0</v>
      </c>
      <c r="S22" s="38">
        <v>0</v>
      </c>
      <c r="T22" s="37">
        <f>SUMPRODUCT(LTA!J22:AN22,LTA!J$101:AN$101,LTA!J$103:AN$103)</f>
        <v>29.51</v>
      </c>
      <c r="U22" s="37">
        <f>SUMPRODUCT(LTA!J22:AN22,LTA!J$102:AN$102,LTA!J$103:AN$103)</f>
        <v>69.31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193.01</v>
      </c>
      <c r="AB22" s="75">
        <f>-STOA!N22</f>
        <v>-272.73</v>
      </c>
      <c r="AC22">
        <f t="shared" si="0"/>
        <v>11.266669211582057</v>
      </c>
      <c r="AD22">
        <f t="shared" si="1"/>
        <v>782.23313617806809</v>
      </c>
      <c r="AE22">
        <f>'IDT-1'!B22</f>
        <v>0</v>
      </c>
      <c r="AF22" s="24"/>
      <c r="AG22">
        <f t="shared" si="2"/>
        <v>782.23313617806809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10.972360000000002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723.5504880563708</v>
      </c>
      <c r="P23" s="36">
        <v>111.57</v>
      </c>
      <c r="Q23" s="36">
        <v>38.159999999999997</v>
      </c>
      <c r="R23" s="38">
        <v>0</v>
      </c>
      <c r="S23" s="38">
        <v>0</v>
      </c>
      <c r="T23" s="37">
        <f>SUMPRODUCT(LTA!J23:AN23,LTA!J$101:AN$101,LTA!J$103:AN$103)</f>
        <v>29.080000000000002</v>
      </c>
      <c r="U23" s="37">
        <f>SUMPRODUCT(LTA!J23:AN23,LTA!J$102:AN$102,LTA!J$103:AN$103)</f>
        <v>71.34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193.01</v>
      </c>
      <c r="AB23" s="75">
        <f>-STOA!N23</f>
        <v>-272.73</v>
      </c>
      <c r="AC23">
        <f t="shared" si="0"/>
        <v>14.062160122220488</v>
      </c>
      <c r="AD23">
        <f t="shared" si="1"/>
        <v>838.74845756888942</v>
      </c>
      <c r="AE23">
        <f>'IDT-1'!B23</f>
        <v>0</v>
      </c>
      <c r="AF23" s="24"/>
      <c r="AG23">
        <f t="shared" si="2"/>
        <v>838.74845756888942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-136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10.972360000000002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787.27027105996785</v>
      </c>
      <c r="P24" s="36">
        <v>117.72</v>
      </c>
      <c r="Q24" s="36">
        <v>38.159999999999997</v>
      </c>
      <c r="R24" s="38">
        <v>0</v>
      </c>
      <c r="S24" s="38">
        <v>0</v>
      </c>
      <c r="T24" s="37">
        <f>SUMPRODUCT(LTA!J24:AN24,LTA!J$101:AN$101,LTA!J$103:AN$103)</f>
        <v>28.68</v>
      </c>
      <c r="U24" s="37">
        <f>SUMPRODUCT(LTA!J24:AN24,LTA!J$102:AN$102,LTA!J$103:AN$103)</f>
        <v>71.39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193.01</v>
      </c>
      <c r="AB24" s="75">
        <f>-STOA!N24</f>
        <v>-272.73</v>
      </c>
      <c r="AC24">
        <f t="shared" si="0"/>
        <v>14.552943564476926</v>
      </c>
      <c r="AD24">
        <f t="shared" si="1"/>
        <v>918.77745713023023</v>
      </c>
      <c r="AE24">
        <f>'IDT-1'!B24</f>
        <v>0</v>
      </c>
      <c r="AF24" s="24"/>
      <c r="AG24">
        <f t="shared" si="2"/>
        <v>918.77745713023023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-125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10.972360000000002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860.91951989700806</v>
      </c>
      <c r="P25" s="36">
        <v>117.72</v>
      </c>
      <c r="Q25" s="36">
        <v>38.159999999999997</v>
      </c>
      <c r="R25" s="38">
        <v>0</v>
      </c>
      <c r="S25" s="38">
        <v>0</v>
      </c>
      <c r="T25" s="37">
        <f>SUMPRODUCT(LTA!J25:AN25,LTA!J$101:AN$101,LTA!J$103:AN$103)</f>
        <v>30.159999999999997</v>
      </c>
      <c r="U25" s="37">
        <f>SUMPRODUCT(LTA!J25:AN25,LTA!J$102:AN$102,LTA!J$103:AN$103)</f>
        <v>86.51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193.01</v>
      </c>
      <c r="AB25" s="75">
        <f>-STOA!N25</f>
        <v>-272.73</v>
      </c>
      <c r="AC25">
        <f t="shared" si="0"/>
        <v>15.192441046559617</v>
      </c>
      <c r="AD25">
        <f t="shared" si="1"/>
        <v>1022.3872084851877</v>
      </c>
      <c r="AE25">
        <f>'IDT-1'!B25</f>
        <v>0</v>
      </c>
      <c r="AF25" s="24"/>
      <c r="AG25">
        <f t="shared" si="2"/>
        <v>1022.3872084851877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-111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10.972360000000002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925.88661151933582</v>
      </c>
      <c r="P26" s="36">
        <v>117.72</v>
      </c>
      <c r="Q26" s="36">
        <v>38.159999999999997</v>
      </c>
      <c r="R26" s="38">
        <v>0</v>
      </c>
      <c r="S26" s="38">
        <v>0</v>
      </c>
      <c r="T26" s="37">
        <f>SUMPRODUCT(LTA!J26:AN26,LTA!J$101:AN$101,LTA!J$103:AN$103)</f>
        <v>29.4</v>
      </c>
      <c r="U26" s="37">
        <f>SUMPRODUCT(LTA!J26:AN26,LTA!J$102:AN$102,LTA!J$103:AN$103)</f>
        <v>85.91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193.01</v>
      </c>
      <c r="AB26" s="75">
        <f>-STOA!N26</f>
        <v>-272.73</v>
      </c>
      <c r="AC26">
        <f t="shared" si="0"/>
        <v>15.379423149466717</v>
      </c>
      <c r="AD26">
        <f t="shared" si="1"/>
        <v>1126.8073180046085</v>
      </c>
      <c r="AE26">
        <f>'IDT-1'!B26</f>
        <v>0</v>
      </c>
      <c r="AF26" s="24"/>
      <c r="AG26">
        <f t="shared" si="2"/>
        <v>1126.8073180046085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10.972360000000002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982.45577967602492</v>
      </c>
      <c r="P27" s="36">
        <v>117.72</v>
      </c>
      <c r="Q27" s="36">
        <v>38.159999999999997</v>
      </c>
      <c r="R27" s="38">
        <v>0</v>
      </c>
      <c r="S27" s="38">
        <v>0</v>
      </c>
      <c r="T27" s="37">
        <f>SUMPRODUCT(LTA!J27:AN27,LTA!J$101:AN$101,LTA!J$103:AN$103)</f>
        <v>28.130000000000003</v>
      </c>
      <c r="U27" s="37">
        <f>SUMPRODUCT(LTA!J27:AN27,LTA!J$102:AN$102,LTA!J$103:AN$103)</f>
        <v>90.21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193.01</v>
      </c>
      <c r="AB27" s="75">
        <f>-STOA!N27</f>
        <v>-261.08999999999997</v>
      </c>
      <c r="AC27">
        <f t="shared" si="0"/>
        <v>15.258314405498629</v>
      </c>
      <c r="AD27">
        <f t="shared" si="1"/>
        <v>1256.3975928727386</v>
      </c>
      <c r="AE27">
        <f>'IDT-1'!B27</f>
        <v>0</v>
      </c>
      <c r="AF27" s="24"/>
      <c r="AG27">
        <f t="shared" si="2"/>
        <v>1256.3975928727386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10.972360000000002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1055.4379573799563</v>
      </c>
      <c r="P28" s="36">
        <v>117.72</v>
      </c>
      <c r="Q28" s="36">
        <v>38.159999999999997</v>
      </c>
      <c r="R28" s="38">
        <v>0</v>
      </c>
      <c r="S28" s="38">
        <v>0</v>
      </c>
      <c r="T28" s="37">
        <f>SUMPRODUCT(LTA!J28:AN28,LTA!J$101:AN$101,LTA!J$103:AN$103)</f>
        <v>27.130000000000003</v>
      </c>
      <c r="U28" s="37">
        <f>SUMPRODUCT(LTA!J28:AN28,LTA!J$102:AN$102,LTA!J$103:AN$103)</f>
        <v>89.71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193.01</v>
      </c>
      <c r="AB28" s="75">
        <f>-STOA!N28</f>
        <v>-261.08999999999997</v>
      </c>
      <c r="AC28">
        <f t="shared" si="0"/>
        <v>16.131623408226407</v>
      </c>
      <c r="AD28">
        <f t="shared" si="1"/>
        <v>1329.3625739717302</v>
      </c>
      <c r="AE28">
        <f>'IDT-1'!B28</f>
        <v>73</v>
      </c>
      <c r="AF28" s="24"/>
      <c r="AG28">
        <f t="shared" si="2"/>
        <v>1402.3625739717302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10.972360000000002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1056.3677081005067</v>
      </c>
      <c r="P29" s="36">
        <v>117.72</v>
      </c>
      <c r="Q29" s="36">
        <v>38.159999999999997</v>
      </c>
      <c r="R29" s="38">
        <v>0.24</v>
      </c>
      <c r="S29" s="38">
        <v>0</v>
      </c>
      <c r="T29" s="37">
        <f>SUMPRODUCT(LTA!J29:AN29,LTA!J$101:AN$101,LTA!J$103:AN$103)</f>
        <v>26.939999999999998</v>
      </c>
      <c r="U29" s="37">
        <f>SUMPRODUCT(LTA!J29:AN29,LTA!J$102:AN$102,LTA!J$103:AN$103)</f>
        <v>89.22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193.01</v>
      </c>
      <c r="AB29" s="75">
        <f>-STOA!N29</f>
        <v>-261.08999999999997</v>
      </c>
      <c r="AC29">
        <f t="shared" si="0"/>
        <v>16.084910367929691</v>
      </c>
      <c r="AD29">
        <f t="shared" si="1"/>
        <v>1335.8990377325772</v>
      </c>
      <c r="AE29">
        <f>'IDT-1'!B29</f>
        <v>151</v>
      </c>
      <c r="AF29" s="24"/>
      <c r="AG29">
        <f t="shared" si="2"/>
        <v>1486.8990377325772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1121.4381429996276</v>
      </c>
      <c r="P30" s="36">
        <v>117.72</v>
      </c>
      <c r="Q30" s="36">
        <v>38.159999999999997</v>
      </c>
      <c r="R30" s="38">
        <v>1.44</v>
      </c>
      <c r="S30" s="38">
        <v>0</v>
      </c>
      <c r="T30" s="37">
        <f>SUMPRODUCT(LTA!J30:AN30,LTA!J$101:AN$101,LTA!J$103:AN$103)</f>
        <v>24.36</v>
      </c>
      <c r="U30" s="37">
        <f>SUMPRODUCT(LTA!J30:AN30,LTA!J$102:AN$102,LTA!J$103:AN$103)</f>
        <v>89.279999999999987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193.01</v>
      </c>
      <c r="AB30" s="75">
        <f>-STOA!N30</f>
        <v>-261.08999999999997</v>
      </c>
      <c r="AC30">
        <f t="shared" si="0"/>
        <v>16.544173601558306</v>
      </c>
      <c r="AD30">
        <f t="shared" si="1"/>
        <v>1408.1902093980696</v>
      </c>
      <c r="AE30">
        <f>'IDT-1'!B30</f>
        <v>160</v>
      </c>
      <c r="AF30" s="24"/>
      <c r="AG30">
        <f t="shared" si="2"/>
        <v>1568.1902093980696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99.226050547263682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1134.981351685316</v>
      </c>
      <c r="P31" s="36">
        <v>117.72</v>
      </c>
      <c r="Q31" s="36">
        <v>38.159999999999997</v>
      </c>
      <c r="R31" s="38">
        <v>5.76</v>
      </c>
      <c r="S31" s="38">
        <v>0</v>
      </c>
      <c r="T31" s="37">
        <f>SUMPRODUCT(LTA!J31:AN31,LTA!J$101:AN$101,LTA!J$103:AN$103)</f>
        <v>23.86</v>
      </c>
      <c r="U31" s="37">
        <f>SUMPRODUCT(LTA!J31:AN31,LTA!J$102:AN$102,LTA!J$103:AN$103)</f>
        <v>89.62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251.9</v>
      </c>
      <c r="AB31" s="75">
        <f>-STOA!N31</f>
        <v>-261.08999999999997</v>
      </c>
      <c r="AC31">
        <f t="shared" si="0"/>
        <v>18.192399148376904</v>
      </c>
      <c r="AD31">
        <f t="shared" si="1"/>
        <v>1363.7512430842032</v>
      </c>
      <c r="AE31">
        <f>'IDT-1'!B31</f>
        <v>239</v>
      </c>
      <c r="AF31" s="24"/>
      <c r="AG31">
        <f t="shared" si="2"/>
        <v>1602.7512430842032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99.226050547263682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1136.2631841855059</v>
      </c>
      <c r="P32" s="36">
        <v>117.72</v>
      </c>
      <c r="Q32" s="36">
        <v>38.159999999999997</v>
      </c>
      <c r="R32" s="38">
        <v>11.15</v>
      </c>
      <c r="S32" s="38">
        <v>0</v>
      </c>
      <c r="T32" s="37">
        <f>SUMPRODUCT(LTA!J32:AN32,LTA!J$101:AN$101,LTA!J$103:AN$103)</f>
        <v>23.729999999999997</v>
      </c>
      <c r="U32" s="37">
        <f>SUMPRODUCT(LTA!J32:AN32,LTA!J$102:AN$102,LTA!J$103:AN$103)</f>
        <v>88.65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243.23000000000002</v>
      </c>
      <c r="AB32" s="75">
        <f>-STOA!N32</f>
        <v>-261.08999999999997</v>
      </c>
      <c r="AC32">
        <f t="shared" si="0"/>
        <v>17.556451185186486</v>
      </c>
      <c r="AD32">
        <f t="shared" si="1"/>
        <v>1433.2890235475836</v>
      </c>
      <c r="AE32">
        <f>'IDT-1'!B32</f>
        <v>217.53299999999999</v>
      </c>
      <c r="AF32" s="24"/>
      <c r="AG32">
        <f t="shared" si="2"/>
        <v>1650.8220235475835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-57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99.226050547263682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1099.0965204874351</v>
      </c>
      <c r="P33" s="36">
        <v>117.72</v>
      </c>
      <c r="Q33" s="36">
        <v>38.159999999999997</v>
      </c>
      <c r="R33" s="38">
        <v>19.71</v>
      </c>
      <c r="S33" s="38">
        <v>0</v>
      </c>
      <c r="T33" s="37">
        <f>SUMPRODUCT(LTA!J33:AN33,LTA!J$101:AN$101,LTA!J$103:AN$103)</f>
        <v>27.04</v>
      </c>
      <c r="U33" s="37">
        <f>SUMPRODUCT(LTA!J33:AN33,LTA!J$102:AN$102,LTA!J$103:AN$103)</f>
        <v>91.24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9.59</v>
      </c>
      <c r="Z33" s="34">
        <f>IEX!N33</f>
        <v>0</v>
      </c>
      <c r="AA33" s="75">
        <f>STOA!H33</f>
        <v>268.28000000000003</v>
      </c>
      <c r="AB33" s="75">
        <f>-STOA!N33</f>
        <v>-261.08999999999997</v>
      </c>
      <c r="AC33">
        <f t="shared" si="0"/>
        <v>17.237927219804011</v>
      </c>
      <c r="AD33">
        <f t="shared" si="1"/>
        <v>1510.170883814895</v>
      </c>
      <c r="AE33">
        <f>'IDT-1'!B33</f>
        <v>186.65</v>
      </c>
      <c r="AF33" s="24"/>
      <c r="AG33">
        <f t="shared" si="2"/>
        <v>1696.8208838148951</v>
      </c>
      <c r="AI33" s="34">
        <f>PXIL!H33</f>
        <v>0</v>
      </c>
      <c r="AJ33" s="34">
        <f>PXIL!N33</f>
        <v>0</v>
      </c>
      <c r="AK33" s="34">
        <f>RTM_IEX!H33</f>
        <v>6.15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1.48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99.226050547263682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1011.5478110440379</v>
      </c>
      <c r="P34" s="36">
        <v>117.72</v>
      </c>
      <c r="Q34" s="36">
        <v>38.159999999999997</v>
      </c>
      <c r="R34" s="38">
        <v>40.450000000000003</v>
      </c>
      <c r="S34" s="38">
        <v>0</v>
      </c>
      <c r="T34" s="37">
        <f>SUMPRODUCT(LTA!J34:AN34,LTA!J$101:AN$101,LTA!J$103:AN$103)</f>
        <v>41.28</v>
      </c>
      <c r="U34" s="37">
        <f>SUMPRODUCT(LTA!J34:AN34,LTA!J$102:AN$102,LTA!J$103:AN$103)</f>
        <v>90.7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56.31</v>
      </c>
      <c r="Z34" s="34">
        <f>IEX!N34</f>
        <v>0</v>
      </c>
      <c r="AA34" s="75">
        <f>STOA!H34</f>
        <v>264.42</v>
      </c>
      <c r="AB34" s="75">
        <f>-STOA!N34</f>
        <v>-261.08999999999997</v>
      </c>
      <c r="AC34">
        <f t="shared" si="0"/>
        <v>17.42811406047948</v>
      </c>
      <c r="AD34">
        <f t="shared" si="1"/>
        <v>1532.6219875308227</v>
      </c>
      <c r="AE34">
        <f>'IDT-1'!B34</f>
        <v>137.04499999999999</v>
      </c>
      <c r="AF34" s="24"/>
      <c r="AG34">
        <f t="shared" si="2"/>
        <v>1669.6669875308228</v>
      </c>
      <c r="AI34" s="34">
        <f>PXIL!H34</f>
        <v>0</v>
      </c>
      <c r="AJ34" s="34">
        <f>PXIL!N34</f>
        <v>0</v>
      </c>
      <c r="AK34" s="34">
        <f>RTM_IEX!H34</f>
        <v>37.380000000000003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3.14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99.226050547263682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974.8139988085311</v>
      </c>
      <c r="P35" s="36">
        <v>117.72</v>
      </c>
      <c r="Q35" s="36">
        <v>38.159999999999997</v>
      </c>
      <c r="R35" s="38">
        <v>44.5</v>
      </c>
      <c r="S35" s="38">
        <v>0</v>
      </c>
      <c r="T35" s="37">
        <f>SUMPRODUCT(LTA!J35:AN35,LTA!J$101:AN$101,LTA!J$103:AN$103)</f>
        <v>71.260000000000005</v>
      </c>
      <c r="U35" s="37">
        <f>SUMPRODUCT(LTA!J35:AN35,LTA!J$102:AN$102,LTA!J$103:AN$103)</f>
        <v>89.710000000000008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43.09</v>
      </c>
      <c r="Z35" s="34">
        <f>IEX!N35</f>
        <v>0</v>
      </c>
      <c r="AA35" s="75">
        <f>STOA!H35</f>
        <v>268.52000000000004</v>
      </c>
      <c r="AB35" s="75">
        <f>-STOA!N35</f>
        <v>-261.08999999999997</v>
      </c>
      <c r="AC35">
        <f t="shared" si="0"/>
        <v>17.326106037701219</v>
      </c>
      <c r="AD35">
        <f t="shared" si="1"/>
        <v>1520.5801833180935</v>
      </c>
      <c r="AE35">
        <f>'IDT-1'!B35</f>
        <v>162.202</v>
      </c>
      <c r="AF35" s="24"/>
      <c r="AG35">
        <f t="shared" si="2"/>
        <v>1682.7821833180935</v>
      </c>
      <c r="AI35" s="34">
        <f>PXIL!H35</f>
        <v>0</v>
      </c>
      <c r="AJ35" s="34">
        <f>PXIL!N35</f>
        <v>0</v>
      </c>
      <c r="AK35" s="34">
        <f>RTM_IEX!H35</f>
        <v>30.59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10.6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99.226050547263682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942.51558978715263</v>
      </c>
      <c r="P36" s="36">
        <v>117.72</v>
      </c>
      <c r="Q36" s="36">
        <v>38.159999999999997</v>
      </c>
      <c r="R36" s="38">
        <v>44.5</v>
      </c>
      <c r="S36" s="38">
        <v>0</v>
      </c>
      <c r="T36" s="37">
        <f>SUMPRODUCT(LTA!J36:AN36,LTA!J$101:AN$101,LTA!J$103:AN$103)</f>
        <v>110.67999999999999</v>
      </c>
      <c r="U36" s="37">
        <f>SUMPRODUCT(LTA!J36:AN36,LTA!J$102:AN$102,LTA!J$103:AN$103)</f>
        <v>89.28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42.06</v>
      </c>
      <c r="Z36" s="34">
        <f>IEX!N36</f>
        <v>0</v>
      </c>
      <c r="AA36" s="75">
        <f>STOA!H36</f>
        <v>252.14000000000004</v>
      </c>
      <c r="AB36" s="75">
        <f>-STOA!N36</f>
        <v>-261.08999999999997</v>
      </c>
      <c r="AC36">
        <f t="shared" si="0"/>
        <v>17.542923401921641</v>
      </c>
      <c r="AD36">
        <f t="shared" si="1"/>
        <v>1546.174956932495</v>
      </c>
      <c r="AE36">
        <f>'IDT-1'!B36</f>
        <v>138.346</v>
      </c>
      <c r="AF36" s="24"/>
      <c r="AG36">
        <f t="shared" si="2"/>
        <v>1684.520956932495</v>
      </c>
      <c r="AI36" s="34">
        <f>PXIL!H36</f>
        <v>0</v>
      </c>
      <c r="AJ36" s="34">
        <f>PXIL!N36</f>
        <v>0</v>
      </c>
      <c r="AK36" s="34">
        <f>RTM_IEX!H36</f>
        <v>52.48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25.24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99.226050547263682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923.96120762951432</v>
      </c>
      <c r="P37" s="36">
        <v>117.72</v>
      </c>
      <c r="Q37" s="36">
        <v>38.159999999999997</v>
      </c>
      <c r="R37" s="38">
        <v>47.5</v>
      </c>
      <c r="S37" s="38">
        <v>0</v>
      </c>
      <c r="T37" s="37">
        <f>SUMPRODUCT(LTA!J37:AN37,LTA!J$101:AN$101,LTA!J$103:AN$103)</f>
        <v>160.4</v>
      </c>
      <c r="U37" s="37">
        <f>SUMPRODUCT(LTA!J37:AN37,LTA!J$102:AN$102,LTA!J$103:AN$103)</f>
        <v>83.38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27.32</v>
      </c>
      <c r="Z37" s="34">
        <f>IEX!N37</f>
        <v>0</v>
      </c>
      <c r="AA37" s="75">
        <f>STOA!H37</f>
        <v>256.96000000000004</v>
      </c>
      <c r="AB37" s="75">
        <f>-STOA!N37</f>
        <v>-261.08999999999997</v>
      </c>
      <c r="AC37">
        <f t="shared" si="0"/>
        <v>17.828990591797478</v>
      </c>
      <c r="AD37">
        <f t="shared" si="1"/>
        <v>1579.9445075849808</v>
      </c>
      <c r="AE37">
        <f>'IDT-1'!B37</f>
        <v>172.548</v>
      </c>
      <c r="AF37" s="24"/>
      <c r="AG37">
        <f t="shared" si="2"/>
        <v>1752.4925075849808</v>
      </c>
      <c r="AI37" s="34">
        <f>PXIL!H37</f>
        <v>0</v>
      </c>
      <c r="AJ37" s="34">
        <f>PXIL!N37</f>
        <v>0</v>
      </c>
      <c r="AK37" s="34">
        <f>RTM_IEX!H37</f>
        <v>62.2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31.23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99.226050547263682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916.75090151783536</v>
      </c>
      <c r="P38" s="36">
        <v>117.72</v>
      </c>
      <c r="Q38" s="36">
        <v>38.159999999999997</v>
      </c>
      <c r="R38" s="38">
        <v>47.5</v>
      </c>
      <c r="S38" s="38">
        <v>0</v>
      </c>
      <c r="T38" s="37">
        <f>SUMPRODUCT(LTA!J38:AN38,LTA!J$101:AN$101,LTA!J$103:AN$103)</f>
        <v>205.87</v>
      </c>
      <c r="U38" s="37">
        <f>SUMPRODUCT(LTA!J38:AN38,LTA!J$102:AN$102,LTA!J$103:AN$103)</f>
        <v>83.460000000000008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12.62</v>
      </c>
      <c r="Z38" s="34">
        <f>IEX!N38</f>
        <v>0</v>
      </c>
      <c r="AA38" s="75">
        <f>STOA!H38</f>
        <v>259.85000000000002</v>
      </c>
      <c r="AB38" s="75">
        <f>-STOA!N38</f>
        <v>-261.08999999999997</v>
      </c>
      <c r="AC38">
        <f t="shared" si="0"/>
        <v>17.555484020459375</v>
      </c>
      <c r="AD38">
        <f t="shared" si="1"/>
        <v>1547.65770804464</v>
      </c>
      <c r="AE38">
        <f>'IDT-1'!B38</f>
        <v>213.48099999999999</v>
      </c>
      <c r="AF38" s="24"/>
      <c r="AG38">
        <f t="shared" si="2"/>
        <v>1761.13870804464</v>
      </c>
      <c r="AI38" s="34">
        <f>PXIL!H38</f>
        <v>0</v>
      </c>
      <c r="AJ38" s="34">
        <f>PXIL!N38</f>
        <v>0</v>
      </c>
      <c r="AK38" s="34">
        <f>RTM_IEX!H38</f>
        <v>0.91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33.43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99.226050547263682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916.75090151783536</v>
      </c>
      <c r="P39" s="36">
        <v>117.72</v>
      </c>
      <c r="Q39" s="36">
        <v>38.159999999999997</v>
      </c>
      <c r="R39" s="38">
        <v>47.5</v>
      </c>
      <c r="S39" s="38">
        <v>0</v>
      </c>
      <c r="T39" s="37">
        <f>SUMPRODUCT(LTA!J39:AN39,LTA!J$101:AN$101,LTA!J$103:AN$103)</f>
        <v>250.26</v>
      </c>
      <c r="U39" s="37">
        <f>SUMPRODUCT(LTA!J39:AN39,LTA!J$102:AN$102,LTA!J$103:AN$103)</f>
        <v>82.88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34</v>
      </c>
      <c r="Z39" s="34">
        <f>IEX!N39</f>
        <v>0</v>
      </c>
      <c r="AA39" s="75">
        <f>STOA!H39</f>
        <v>223.25</v>
      </c>
      <c r="AB39" s="75">
        <f>-STOA!N39</f>
        <v>-261.08999999999997</v>
      </c>
      <c r="AC39">
        <f t="shared" si="0"/>
        <v>18.351707432318996</v>
      </c>
      <c r="AD39">
        <f t="shared" si="1"/>
        <v>1526.9168946327804</v>
      </c>
      <c r="AE39">
        <f>'IDT-1'!B39</f>
        <v>210.851</v>
      </c>
      <c r="AF39" s="24"/>
      <c r="AG39">
        <f t="shared" si="2"/>
        <v>1737.7678946327806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-57</v>
      </c>
      <c r="AM39" s="34">
        <f>RTM_PXI!H39</f>
        <v>0</v>
      </c>
      <c r="AN39" s="34">
        <f>RTM_PXI!N39</f>
        <v>0</v>
      </c>
      <c r="AO39" s="148">
        <f>GDAM_IEX!H39</f>
        <v>42.93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99.226050547263682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906.36243306815277</v>
      </c>
      <c r="P40" s="36">
        <v>117.72</v>
      </c>
      <c r="Q40" s="36">
        <v>38.159999999999997</v>
      </c>
      <c r="R40" s="38">
        <v>47.5</v>
      </c>
      <c r="S40" s="38">
        <v>0</v>
      </c>
      <c r="T40" s="37">
        <f>SUMPRODUCT(LTA!J40:AN40,LTA!J$101:AN$101,LTA!J$103:AN$103)</f>
        <v>292.45</v>
      </c>
      <c r="U40" s="37">
        <f>SUMPRODUCT(LTA!J40:AN40,LTA!J$102:AN$102,LTA!J$103:AN$103)</f>
        <v>83.42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53.92</v>
      </c>
      <c r="Z40" s="34">
        <f>IEX!N40</f>
        <v>0</v>
      </c>
      <c r="AA40" s="75">
        <f>STOA!H40</f>
        <v>223.25</v>
      </c>
      <c r="AB40" s="75">
        <f>-STOA!N40</f>
        <v>-261.08999999999997</v>
      </c>
      <c r="AC40">
        <f t="shared" si="0"/>
        <v>18.947132085966114</v>
      </c>
      <c r="AD40">
        <f t="shared" si="1"/>
        <v>1587.1630015294506</v>
      </c>
      <c r="AE40">
        <f>'IDT-1'!B40</f>
        <v>177.63499999999999</v>
      </c>
      <c r="AF40" s="24"/>
      <c r="AG40">
        <f t="shared" si="2"/>
        <v>1764.7980015294506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-62</v>
      </c>
      <c r="AM40" s="34">
        <f>RTM_PXI!H40</f>
        <v>0</v>
      </c>
      <c r="AN40" s="34">
        <f>RTM_PXI!N40</f>
        <v>0</v>
      </c>
      <c r="AO40" s="148">
        <f>GDAM_IEX!H40</f>
        <v>56.51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99.226050547263682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913.21531925182478</v>
      </c>
      <c r="P41" s="36">
        <v>117.72</v>
      </c>
      <c r="Q41" s="36">
        <v>38.159999999999997</v>
      </c>
      <c r="R41" s="38">
        <v>47.5</v>
      </c>
      <c r="S41" s="38">
        <v>0</v>
      </c>
      <c r="T41" s="37">
        <f>SUMPRODUCT(LTA!J41:AN41,LTA!J$101:AN$101,LTA!J$103:AN$103)</f>
        <v>328.82</v>
      </c>
      <c r="U41" s="37">
        <f>SUMPRODUCT(LTA!J41:AN41,LTA!J$102:AN$102,LTA!J$103:AN$103)</f>
        <v>76.52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106.02</v>
      </c>
      <c r="Z41" s="34">
        <f>IEX!N41</f>
        <v>0</v>
      </c>
      <c r="AA41" s="75">
        <f>STOA!H41</f>
        <v>223.25</v>
      </c>
      <c r="AB41" s="75">
        <f>-STOA!N41</f>
        <v>-261.08999999999997</v>
      </c>
      <c r="AC41">
        <f t="shared" si="0"/>
        <v>20.061611064882733</v>
      </c>
      <c r="AD41">
        <f t="shared" si="1"/>
        <v>1696.6314087342059</v>
      </c>
      <c r="AE41">
        <f>'IDT-1'!B41</f>
        <v>110.343</v>
      </c>
      <c r="AF41" s="24"/>
      <c r="AG41">
        <f t="shared" si="2"/>
        <v>1806.974408734206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-73</v>
      </c>
      <c r="AM41" s="34">
        <f>RTM_PXI!H41</f>
        <v>0</v>
      </c>
      <c r="AN41" s="34">
        <f>RTM_PXI!N41</f>
        <v>0</v>
      </c>
      <c r="AO41" s="148">
        <f>GDAM_IEX!H41</f>
        <v>89.67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99.226050547263682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913.21531925182478</v>
      </c>
      <c r="P42" s="36">
        <v>117.72</v>
      </c>
      <c r="Q42" s="36">
        <v>38.159999999999997</v>
      </c>
      <c r="R42" s="38">
        <v>47.5</v>
      </c>
      <c r="S42" s="38">
        <v>0</v>
      </c>
      <c r="T42" s="37">
        <f>SUMPRODUCT(LTA!J42:AN42,LTA!J$101:AN$101,LTA!J$103:AN$103)</f>
        <v>366.29</v>
      </c>
      <c r="U42" s="37">
        <f>SUMPRODUCT(LTA!J42:AN42,LTA!J$102:AN$102,LTA!J$103:AN$103)</f>
        <v>77.69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83.68</v>
      </c>
      <c r="Z42" s="34">
        <f>IEX!N42</f>
        <v>0</v>
      </c>
      <c r="AA42" s="75">
        <f>STOA!H42</f>
        <v>223.25</v>
      </c>
      <c r="AB42" s="75">
        <f>-STOA!N42</f>
        <v>-261.08999999999997</v>
      </c>
      <c r="AC42">
        <f t="shared" si="0"/>
        <v>20.276619484406734</v>
      </c>
      <c r="AD42">
        <f t="shared" si="1"/>
        <v>1703.9364003146823</v>
      </c>
      <c r="AE42">
        <f>'IDT-1'!B42</f>
        <v>102.193</v>
      </c>
      <c r="AF42" s="24"/>
      <c r="AG42">
        <f t="shared" si="2"/>
        <v>1806.1294003146822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-82</v>
      </c>
      <c r="AM42" s="34">
        <f>RTM_PXI!H42</f>
        <v>0</v>
      </c>
      <c r="AN42" s="34">
        <f>RTM_PXI!N42</f>
        <v>0</v>
      </c>
      <c r="AO42" s="148">
        <f>GDAM_IEX!H42</f>
        <v>89.89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99.226050547263682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902.55752875854773</v>
      </c>
      <c r="P43" s="36">
        <v>117.72</v>
      </c>
      <c r="Q43" s="36">
        <v>38.159999999999997</v>
      </c>
      <c r="R43" s="38">
        <v>47.5</v>
      </c>
      <c r="S43" s="38">
        <v>0</v>
      </c>
      <c r="T43" s="37">
        <f>SUMPRODUCT(LTA!J43:AN43,LTA!J$101:AN$101,LTA!J$103:AN$103)</f>
        <v>400.44</v>
      </c>
      <c r="U43" s="37">
        <f>SUMPRODUCT(LTA!J43:AN43,LTA!J$102:AN$102,LTA!J$103:AN$103)</f>
        <v>78.86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67.099999999999994</v>
      </c>
      <c r="Z43" s="34">
        <f>IEX!N43</f>
        <v>0</v>
      </c>
      <c r="AA43" s="75">
        <f>STOA!H43</f>
        <v>193.39000000000001</v>
      </c>
      <c r="AB43" s="75">
        <f>-STOA!N43</f>
        <v>-261.08999999999997</v>
      </c>
      <c r="AC43">
        <f t="shared" si="0"/>
        <v>19.174435110822305</v>
      </c>
      <c r="AD43">
        <f t="shared" si="1"/>
        <v>1738.5207941949893</v>
      </c>
      <c r="AE43">
        <f>'IDT-1'!B43</f>
        <v>119.139</v>
      </c>
      <c r="AF43" s="24"/>
      <c r="AG43">
        <f t="shared" si="2"/>
        <v>1857.6597941949892</v>
      </c>
      <c r="AI43" s="34">
        <f>PXIL!H43</f>
        <v>0</v>
      </c>
      <c r="AJ43" s="34">
        <f>PXIL!N43</f>
        <v>0</v>
      </c>
      <c r="AK43" s="34">
        <f>RTM_IEX!H43</f>
        <v>63.15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99.226050547263682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894.29083725234443</v>
      </c>
      <c r="P44" s="36">
        <v>117.72</v>
      </c>
      <c r="Q44" s="36">
        <v>38.159999999999997</v>
      </c>
      <c r="R44" s="38">
        <v>47.5</v>
      </c>
      <c r="S44" s="38">
        <v>0</v>
      </c>
      <c r="T44" s="37">
        <f>SUMPRODUCT(LTA!J44:AN44,LTA!J$101:AN$101,LTA!J$103:AN$103)</f>
        <v>433.27</v>
      </c>
      <c r="U44" s="37">
        <f>SUMPRODUCT(LTA!J44:AN44,LTA!J$102:AN$102,LTA!J$103:AN$103)</f>
        <v>81.039999999999992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52.49</v>
      </c>
      <c r="Z44" s="34">
        <f>IEX!N44</f>
        <v>0</v>
      </c>
      <c r="AA44" s="75">
        <f>STOA!H44</f>
        <v>193.39000000000001</v>
      </c>
      <c r="AB44" s="75">
        <f>-STOA!N44</f>
        <v>-261.08999999999997</v>
      </c>
      <c r="AC44">
        <f t="shared" si="0"/>
        <v>19.072318902170196</v>
      </c>
      <c r="AD44">
        <f t="shared" si="1"/>
        <v>1726.466218897438</v>
      </c>
      <c r="AE44">
        <f>'IDT-1'!B44</f>
        <v>123.306</v>
      </c>
      <c r="AF44" s="24"/>
      <c r="AG44">
        <f t="shared" si="2"/>
        <v>1849.7722188974381</v>
      </c>
      <c r="AI44" s="34">
        <f>PXIL!H44</f>
        <v>0</v>
      </c>
      <c r="AJ44" s="34">
        <f>PXIL!N44</f>
        <v>0</v>
      </c>
      <c r="AK44" s="34">
        <f>RTM_IEX!H44</f>
        <v>38.86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99.226050547263682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894.29083725234443</v>
      </c>
      <c r="P45" s="36">
        <v>117.72</v>
      </c>
      <c r="Q45" s="36">
        <v>38.159999999999997</v>
      </c>
      <c r="R45" s="38">
        <v>47.5</v>
      </c>
      <c r="S45" s="38">
        <v>0</v>
      </c>
      <c r="T45" s="37">
        <f>SUMPRODUCT(LTA!J45:AN45,LTA!J$101:AN$101,LTA!J$103:AN$103)</f>
        <v>450.15999999999997</v>
      </c>
      <c r="U45" s="37">
        <f>SUMPRODUCT(LTA!J45:AN45,LTA!J$102:AN$102,LTA!J$103:AN$103)</f>
        <v>80.67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19.57</v>
      </c>
      <c r="Z45" s="34">
        <f>IEX!N45</f>
        <v>0</v>
      </c>
      <c r="AA45" s="75">
        <f>STOA!H45</f>
        <v>193.39000000000001</v>
      </c>
      <c r="AB45" s="75">
        <f>-STOA!N45</f>
        <v>-261.08999999999997</v>
      </c>
      <c r="AC45">
        <f t="shared" si="0"/>
        <v>18.899614902170196</v>
      </c>
      <c r="AD45">
        <f t="shared" si="1"/>
        <v>1706.0789228974384</v>
      </c>
      <c r="AE45">
        <f>'IDT-1'!B45</f>
        <v>139.55600000000001</v>
      </c>
      <c r="AF45" s="24"/>
      <c r="AG45">
        <f t="shared" si="2"/>
        <v>1845.6349228974384</v>
      </c>
      <c r="AI45" s="34">
        <f>PXIL!H45</f>
        <v>0</v>
      </c>
      <c r="AJ45" s="34">
        <f>PXIL!N45</f>
        <v>0</v>
      </c>
      <c r="AK45" s="34">
        <f>RTM_IEX!H45</f>
        <v>34.700000000000003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99.226050547263682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883.90236880266184</v>
      </c>
      <c r="P46" s="36">
        <v>117.72</v>
      </c>
      <c r="Q46" s="36">
        <v>38.159999999999997</v>
      </c>
      <c r="R46" s="38">
        <v>47.5</v>
      </c>
      <c r="S46" s="38">
        <v>0</v>
      </c>
      <c r="T46" s="37">
        <f>SUMPRODUCT(LTA!J46:AN46,LTA!J$101:AN$101,LTA!J$103:AN$103)</f>
        <v>474.25999999999993</v>
      </c>
      <c r="U46" s="37">
        <f>SUMPRODUCT(LTA!J46:AN46,LTA!J$102:AN$102,LTA!J$103:AN$103)</f>
        <v>80.67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1.84</v>
      </c>
      <c r="Z46" s="34">
        <f>IEX!N46</f>
        <v>0</v>
      </c>
      <c r="AA46" s="75">
        <f>STOA!H46</f>
        <v>193.39000000000001</v>
      </c>
      <c r="AB46" s="75">
        <f>-STOA!N46</f>
        <v>-261.08999999999997</v>
      </c>
      <c r="AC46">
        <f t="shared" si="0"/>
        <v>18.574379767192863</v>
      </c>
      <c r="AD46">
        <f t="shared" si="1"/>
        <v>1667.6856895827329</v>
      </c>
      <c r="AE46">
        <f>'IDT-1'!B46</f>
        <v>144.072</v>
      </c>
      <c r="AF46" s="24"/>
      <c r="AG46">
        <f t="shared" si="2"/>
        <v>1811.7576895827328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883.90236880266184</v>
      </c>
      <c r="P47" s="36">
        <v>117.72</v>
      </c>
      <c r="Q47" s="36">
        <v>38.159999999999997</v>
      </c>
      <c r="R47" s="38">
        <v>47.5</v>
      </c>
      <c r="S47" s="38">
        <v>0</v>
      </c>
      <c r="T47" s="37">
        <f>SUMPRODUCT(LTA!J47:AN47,LTA!J$101:AN$101,LTA!J$103:AN$103)</f>
        <v>496.47999999999996</v>
      </c>
      <c r="U47" s="37">
        <f>SUMPRODUCT(LTA!J47:AN47,LTA!J$102:AN$102,LTA!J$103:AN$103)</f>
        <v>63.18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193.39000000000001</v>
      </c>
      <c r="AB47" s="75">
        <f>-STOA!N47</f>
        <v>-261.08999999999997</v>
      </c>
      <c r="AC47">
        <f t="shared" si="0"/>
        <v>18.601880942595848</v>
      </c>
      <c r="AD47">
        <f t="shared" si="1"/>
        <v>1670.9321378600662</v>
      </c>
      <c r="AE47">
        <f>'IDT-1'!B47</f>
        <v>112</v>
      </c>
      <c r="AF47" s="24"/>
      <c r="AG47">
        <f t="shared" si="2"/>
        <v>1782.9321378600662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883.90236880266184</v>
      </c>
      <c r="P48" s="36">
        <v>117.72</v>
      </c>
      <c r="Q48" s="36">
        <v>38.159999999999997</v>
      </c>
      <c r="R48" s="38">
        <v>47.5</v>
      </c>
      <c r="S48" s="38">
        <v>0</v>
      </c>
      <c r="T48" s="37">
        <f>SUMPRODUCT(LTA!J48:AN48,LTA!J$101:AN$101,LTA!J$103:AN$103)</f>
        <v>515.75</v>
      </c>
      <c r="U48" s="37">
        <f>SUMPRODUCT(LTA!J48:AN48,LTA!J$102:AN$102,LTA!J$103:AN$103)</f>
        <v>63.05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193.39000000000001</v>
      </c>
      <c r="AB48" s="75">
        <f>-STOA!N48</f>
        <v>-261.08999999999997</v>
      </c>
      <c r="AC48">
        <f t="shared" si="0"/>
        <v>18.762656942595846</v>
      </c>
      <c r="AD48">
        <f t="shared" si="1"/>
        <v>1689.9113618600661</v>
      </c>
      <c r="AE48">
        <f>'IDT-1'!B48</f>
        <v>75</v>
      </c>
      <c r="AF48" s="24"/>
      <c r="AG48">
        <f t="shared" si="2"/>
        <v>1764.9113618600661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879.12277308633713</v>
      </c>
      <c r="P49" s="36">
        <v>117.72</v>
      </c>
      <c r="Q49" s="36">
        <v>38.159999999999997</v>
      </c>
      <c r="R49" s="38">
        <v>47.5</v>
      </c>
      <c r="S49" s="38">
        <v>0</v>
      </c>
      <c r="T49" s="37">
        <f>SUMPRODUCT(LTA!J49:AN49,LTA!J$101:AN$101,LTA!J$103:AN$103)</f>
        <v>528.52</v>
      </c>
      <c r="U49" s="37">
        <f>SUMPRODUCT(LTA!J49:AN49,LTA!J$102:AN$102,LTA!J$103:AN$103)</f>
        <v>62.4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193.39000000000001</v>
      </c>
      <c r="AB49" s="75">
        <f>-STOA!N49</f>
        <v>-261.08999999999997</v>
      </c>
      <c r="AC49">
        <f t="shared" si="0"/>
        <v>18.959854862176947</v>
      </c>
      <c r="AD49">
        <f t="shared" si="1"/>
        <v>1681.0545682241604</v>
      </c>
      <c r="AE49">
        <f>'IDT-1'!B49</f>
        <v>47</v>
      </c>
      <c r="AF49" s="24"/>
      <c r="AG49">
        <f t="shared" si="2"/>
        <v>1728.0545682241604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-16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878.8382733726886</v>
      </c>
      <c r="P50" s="36">
        <v>117.72</v>
      </c>
      <c r="Q50" s="36">
        <v>38.159999999999997</v>
      </c>
      <c r="R50" s="38">
        <v>47.5</v>
      </c>
      <c r="S50" s="38">
        <v>0</v>
      </c>
      <c r="T50" s="37">
        <f>SUMPRODUCT(LTA!J50:AN50,LTA!J$101:AN$101,LTA!J$103:AN$103)</f>
        <v>531.32999999999993</v>
      </c>
      <c r="U50" s="37">
        <f>SUMPRODUCT(LTA!J50:AN50,LTA!J$102:AN$102,LTA!J$103:AN$103)</f>
        <v>62.03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6.74</v>
      </c>
      <c r="Z50" s="34">
        <f>IEX!N50</f>
        <v>0</v>
      </c>
      <c r="AA50" s="75">
        <f>STOA!H50</f>
        <v>193.39000000000001</v>
      </c>
      <c r="AB50" s="75">
        <f>-STOA!N50</f>
        <v>-261.08999999999997</v>
      </c>
      <c r="AC50">
        <f t="shared" si="0"/>
        <v>19.00069243368274</v>
      </c>
      <c r="AD50">
        <f t="shared" si="1"/>
        <v>1693.909230939006</v>
      </c>
      <c r="AE50">
        <f>'IDT-1'!B50</f>
        <v>0</v>
      </c>
      <c r="AF50" s="24"/>
      <c r="AG50">
        <f t="shared" si="2"/>
        <v>1693.909230939006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-12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75.226481949120824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841.85789861067076</v>
      </c>
      <c r="P51" s="36">
        <v>117.72</v>
      </c>
      <c r="Q51" s="36">
        <v>38.159999999999997</v>
      </c>
      <c r="R51" s="38">
        <v>47.5</v>
      </c>
      <c r="S51" s="38">
        <v>0</v>
      </c>
      <c r="T51" s="37">
        <f>SUMPRODUCT(LTA!J51:AN51,LTA!J$101:AN$101,LTA!J$103:AN$103)</f>
        <v>534.12999999999988</v>
      </c>
      <c r="U51" s="37">
        <f>SUMPRODUCT(LTA!J51:AN51,LTA!J$102:AN$102,LTA!J$103:AN$103)</f>
        <v>55.62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193.39000000000001</v>
      </c>
      <c r="AB51" s="75">
        <f>-STOA!N51</f>
        <v>-261.08999999999997</v>
      </c>
      <c r="AC51">
        <f t="shared" si="0"/>
        <v>18.693037841355736</v>
      </c>
      <c r="AD51">
        <f t="shared" si="1"/>
        <v>1681.6929927184358</v>
      </c>
      <c r="AE51">
        <f>'IDT-1'!B51</f>
        <v>0</v>
      </c>
      <c r="AF51" s="24"/>
      <c r="AG51">
        <f t="shared" si="2"/>
        <v>1681.6929927184358</v>
      </c>
      <c r="AI51" s="34">
        <f>PXIL!H51</f>
        <v>0</v>
      </c>
      <c r="AJ51" s="34">
        <f>PXIL!N51</f>
        <v>0</v>
      </c>
      <c r="AK51" s="34">
        <f>RTM_IEX!H51</f>
        <v>47.19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75.226481949120824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803.32775526428179</v>
      </c>
      <c r="P52" s="36">
        <v>117.72</v>
      </c>
      <c r="Q52" s="36">
        <v>38.159999999999997</v>
      </c>
      <c r="R52" s="38">
        <v>47.5</v>
      </c>
      <c r="S52" s="38">
        <v>0</v>
      </c>
      <c r="T52" s="37">
        <f>SUMPRODUCT(LTA!J52:AN52,LTA!J$101:AN$101,LTA!J$103:AN$103)</f>
        <v>536.57999999999993</v>
      </c>
      <c r="U52" s="37">
        <f>SUMPRODUCT(LTA!J52:AN52,LTA!J$102:AN$102,LTA!J$103:AN$103)</f>
        <v>55.14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193.39000000000001</v>
      </c>
      <c r="AB52" s="75">
        <f>-STOA!N52</f>
        <v>-261.08999999999997</v>
      </c>
      <c r="AC52">
        <f t="shared" si="0"/>
        <v>18.39408063724607</v>
      </c>
      <c r="AD52">
        <f t="shared" si="1"/>
        <v>1646.4018065761568</v>
      </c>
      <c r="AE52">
        <f>'IDT-1'!B52</f>
        <v>0</v>
      </c>
      <c r="AF52" s="24"/>
      <c r="AG52">
        <f t="shared" si="2"/>
        <v>1646.4018065761568</v>
      </c>
      <c r="AI52" s="34">
        <f>PXIL!H52</f>
        <v>0</v>
      </c>
      <c r="AJ52" s="34">
        <f>PXIL!N52</f>
        <v>0</v>
      </c>
      <c r="AK52" s="34">
        <f>RTM_IEX!H52</f>
        <v>48.16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75.226481949120824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786.95458900384733</v>
      </c>
      <c r="P53" s="36">
        <v>117.72</v>
      </c>
      <c r="Q53" s="36">
        <v>38.159999999999997</v>
      </c>
      <c r="R53" s="38">
        <v>47.5</v>
      </c>
      <c r="S53" s="38">
        <v>0</v>
      </c>
      <c r="T53" s="37">
        <f>SUMPRODUCT(LTA!J53:AN53,LTA!J$101:AN$101,LTA!J$103:AN$103)</f>
        <v>526.33999999999992</v>
      </c>
      <c r="U53" s="37">
        <f>SUMPRODUCT(LTA!J53:AN53,LTA!J$102:AN$102,LTA!J$103:AN$103)</f>
        <v>48.3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193.39000000000001</v>
      </c>
      <c r="AB53" s="75">
        <f>-STOA!N53</f>
        <v>-261.08999999999997</v>
      </c>
      <c r="AC53">
        <f t="shared" si="0"/>
        <v>17.943142040658419</v>
      </c>
      <c r="AD53">
        <f t="shared" si="1"/>
        <v>1593.16957891231</v>
      </c>
      <c r="AE53">
        <f>'IDT-1'!B53</f>
        <v>0</v>
      </c>
      <c r="AF53" s="24"/>
      <c r="AG53">
        <f t="shared" si="2"/>
        <v>1593.16957891231</v>
      </c>
      <c r="AI53" s="34">
        <f>PXIL!H53</f>
        <v>0</v>
      </c>
      <c r="AJ53" s="34">
        <f>PXIL!N53</f>
        <v>0</v>
      </c>
      <c r="AK53" s="34">
        <f>RTM_IEX!H53</f>
        <v>27.93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764.24097116870325</v>
      </c>
      <c r="P54" s="36">
        <v>117.72</v>
      </c>
      <c r="Q54" s="36">
        <v>38.159999999999997</v>
      </c>
      <c r="R54" s="38">
        <v>47.5</v>
      </c>
      <c r="S54" s="38">
        <v>0</v>
      </c>
      <c r="T54" s="37">
        <f>SUMPRODUCT(LTA!J54:AN54,LTA!J$101:AN$101,LTA!J$103:AN$103)</f>
        <v>524.93000000000006</v>
      </c>
      <c r="U54" s="37">
        <f>SUMPRODUCT(LTA!J54:AN54,LTA!J$102:AN$102,LTA!J$103:AN$103)</f>
        <v>47.86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193.39000000000001</v>
      </c>
      <c r="AB54" s="75">
        <f>-STOA!N54</f>
        <v>-261.08999999999997</v>
      </c>
      <c r="AC54">
        <f t="shared" si="0"/>
        <v>17.771561858329179</v>
      </c>
      <c r="AD54">
        <f t="shared" si="1"/>
        <v>1572.9149469125859</v>
      </c>
      <c r="AE54">
        <f>'IDT-1'!B54</f>
        <v>0</v>
      </c>
      <c r="AF54" s="24"/>
      <c r="AG54">
        <f t="shared" si="2"/>
        <v>1572.9149469125859</v>
      </c>
      <c r="AI54" s="34">
        <f>PXIL!H54</f>
        <v>0</v>
      </c>
      <c r="AJ54" s="34">
        <f>PXIL!N54</f>
        <v>0</v>
      </c>
      <c r="AK54" s="34">
        <f>RTM_IEX!H54</f>
        <v>25.04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709.45442873180707</v>
      </c>
      <c r="P55" s="36">
        <v>117.72</v>
      </c>
      <c r="Q55" s="36">
        <v>38.159999999999997</v>
      </c>
      <c r="R55" s="38">
        <v>47.5</v>
      </c>
      <c r="S55" s="38">
        <v>0</v>
      </c>
      <c r="T55" s="37">
        <f>SUMPRODUCT(LTA!J55:AN55,LTA!J$101:AN$101,LTA!J$103:AN$103)</f>
        <v>528.88999999999987</v>
      </c>
      <c r="U55" s="37">
        <f>SUMPRODUCT(LTA!J55:AN55,LTA!J$102:AN$102,LTA!J$103:AN$103)</f>
        <v>47.79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193.39000000000001</v>
      </c>
      <c r="AB55" s="75">
        <f>-STOA!N55</f>
        <v>-261.08999999999997</v>
      </c>
      <c r="AC55">
        <f t="shared" si="0"/>
        <v>17.133694901859251</v>
      </c>
      <c r="AD55">
        <f t="shared" si="1"/>
        <v>1497.6162714321599</v>
      </c>
      <c r="AE55">
        <f>'IDT-1'!B55</f>
        <v>0</v>
      </c>
      <c r="AF55" s="24"/>
      <c r="AG55">
        <f t="shared" si="2"/>
        <v>1497.6162714321599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662.28031824702646</v>
      </c>
      <c r="P56" s="36">
        <v>117.72</v>
      </c>
      <c r="Q56" s="36">
        <v>38.159999999999997</v>
      </c>
      <c r="R56" s="38">
        <v>47.5</v>
      </c>
      <c r="S56" s="38">
        <v>0</v>
      </c>
      <c r="T56" s="37">
        <f>SUMPRODUCT(LTA!J56:AN56,LTA!J$101:AN$101,LTA!J$103:AN$103)</f>
        <v>527.89</v>
      </c>
      <c r="U56" s="37">
        <f>SUMPRODUCT(LTA!J56:AN56,LTA!J$102:AN$102,LTA!J$103:AN$103)</f>
        <v>47.89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193.39000000000001</v>
      </c>
      <c r="AB56" s="75">
        <f>-STOA!N56</f>
        <v>-261.08999999999997</v>
      </c>
      <c r="AC56">
        <f t="shared" si="0"/>
        <v>16.729872373787096</v>
      </c>
      <c r="AD56">
        <f t="shared" si="1"/>
        <v>1449.9459834754516</v>
      </c>
      <c r="AE56">
        <f>'IDT-1'!B56</f>
        <v>0</v>
      </c>
      <c r="AF56" s="24"/>
      <c r="AG56">
        <f t="shared" si="2"/>
        <v>1449.9459834754516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664.79101758415413</v>
      </c>
      <c r="P57" s="36">
        <v>117.72</v>
      </c>
      <c r="Q57" s="36">
        <v>38.340000000000003</v>
      </c>
      <c r="R57" s="38">
        <v>47.5</v>
      </c>
      <c r="S57" s="38">
        <v>0</v>
      </c>
      <c r="T57" s="37">
        <f>SUMPRODUCT(LTA!J57:AN57,LTA!J$101:AN$101,LTA!J$103:AN$103)</f>
        <v>522.58999999999992</v>
      </c>
      <c r="U57" s="37">
        <f>SUMPRODUCT(LTA!J57:AN57,LTA!J$102:AN$102,LTA!J$103:AN$103)</f>
        <v>47.93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193.39000000000001</v>
      </c>
      <c r="AB57" s="75">
        <f>-STOA!N57</f>
        <v>-261.08999999999997</v>
      </c>
      <c r="AC57">
        <f t="shared" si="0"/>
        <v>16.772970248218964</v>
      </c>
      <c r="AD57">
        <f t="shared" si="1"/>
        <v>1455.0335849381474</v>
      </c>
      <c r="AE57">
        <f>'IDT-1'!B57</f>
        <v>0</v>
      </c>
      <c r="AF57" s="24"/>
      <c r="AG57">
        <f t="shared" si="2"/>
        <v>1455.0335849381474</v>
      </c>
      <c r="AI57" s="34">
        <f>PXIL!H57</f>
        <v>0</v>
      </c>
      <c r="AJ57" s="34">
        <f>PXIL!N57</f>
        <v>0</v>
      </c>
      <c r="AK57" s="34">
        <f>RTM_IEX!H57</f>
        <v>7.7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667.46355256297784</v>
      </c>
      <c r="P58" s="36">
        <v>117.72</v>
      </c>
      <c r="Q58" s="36">
        <v>38.340000000000003</v>
      </c>
      <c r="R58" s="38">
        <v>47.5</v>
      </c>
      <c r="S58" s="38">
        <v>0</v>
      </c>
      <c r="T58" s="37">
        <f>SUMPRODUCT(LTA!J58:AN58,LTA!J$101:AN$101,LTA!J$103:AN$103)</f>
        <v>508.97999999999996</v>
      </c>
      <c r="U58" s="37">
        <f>SUMPRODUCT(LTA!J58:AN58,LTA!J$102:AN$102,LTA!J$103:AN$103)</f>
        <v>47.81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193.39000000000001</v>
      </c>
      <c r="AB58" s="75">
        <f>-STOA!N58</f>
        <v>-261.08999999999997</v>
      </c>
      <c r="AC58">
        <f t="shared" si="0"/>
        <v>16.615407542041083</v>
      </c>
      <c r="AD58">
        <f t="shared" si="1"/>
        <v>1436.4336826231488</v>
      </c>
      <c r="AE58">
        <f>'IDT-1'!B58</f>
        <v>0</v>
      </c>
      <c r="AF58" s="24"/>
      <c r="AG58">
        <f t="shared" si="2"/>
        <v>1436.4336826231488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654.48770461827235</v>
      </c>
      <c r="P59" s="36">
        <v>117.72</v>
      </c>
      <c r="Q59" s="36">
        <v>38.160000000000004</v>
      </c>
      <c r="R59" s="38">
        <v>47.5</v>
      </c>
      <c r="S59" s="38">
        <v>0</v>
      </c>
      <c r="T59" s="37">
        <f>SUMPRODUCT(LTA!J59:AN59,LTA!J$101:AN$101,LTA!J$103:AN$103)</f>
        <v>492.91</v>
      </c>
      <c r="U59" s="37">
        <f>SUMPRODUCT(LTA!J59:AN59,LTA!J$102:AN$102,LTA!J$103:AN$103)</f>
        <v>47.9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193.39000000000001</v>
      </c>
      <c r="AB59" s="75">
        <f>-STOA!N59</f>
        <v>-261.08999999999997</v>
      </c>
      <c r="AC59">
        <f t="shared" si="0"/>
        <v>16.532534419305556</v>
      </c>
      <c r="AD59">
        <f t="shared" si="1"/>
        <v>1426.6507078011789</v>
      </c>
      <c r="AE59">
        <f>'IDT-1'!B59</f>
        <v>0</v>
      </c>
      <c r="AF59" s="24"/>
      <c r="AG59">
        <f t="shared" si="2"/>
        <v>1426.6507078011789</v>
      </c>
      <c r="AI59" s="34">
        <f>PXIL!H59</f>
        <v>0</v>
      </c>
      <c r="AJ59" s="34">
        <f>PXIL!N59</f>
        <v>0</v>
      </c>
      <c r="AK59" s="34">
        <f>RTM_IEX!H59</f>
        <v>19.27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658.79476493627647</v>
      </c>
      <c r="P60" s="36">
        <v>117.72</v>
      </c>
      <c r="Q60" s="36">
        <v>38.160000000000004</v>
      </c>
      <c r="R60" s="38">
        <v>47.5</v>
      </c>
      <c r="S60" s="38">
        <v>0</v>
      </c>
      <c r="T60" s="37">
        <f>SUMPRODUCT(LTA!J60:AN60,LTA!J$101:AN$101,LTA!J$103:AN$103)</f>
        <v>479.37999999999994</v>
      </c>
      <c r="U60" s="37">
        <f>SUMPRODUCT(LTA!J60:AN60,LTA!J$102:AN$102,LTA!J$103:AN$103)</f>
        <v>47.94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193.39000000000001</v>
      </c>
      <c r="AB60" s="75">
        <f>-STOA!N60</f>
        <v>-261.08999999999997</v>
      </c>
      <c r="AC60">
        <f t="shared" si="0"/>
        <v>16.471525725976793</v>
      </c>
      <c r="AD60">
        <f t="shared" si="1"/>
        <v>1419.4487768125121</v>
      </c>
      <c r="AE60">
        <f>'IDT-1'!B60</f>
        <v>0</v>
      </c>
      <c r="AF60" s="24"/>
      <c r="AG60">
        <f t="shared" si="2"/>
        <v>1419.4487768125121</v>
      </c>
      <c r="AI60" s="34">
        <f>PXIL!H60</f>
        <v>0</v>
      </c>
      <c r="AJ60" s="34">
        <f>PXIL!N60</f>
        <v>0</v>
      </c>
      <c r="AK60" s="34">
        <f>RTM_IEX!H60</f>
        <v>21.19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693.85541840900555</v>
      </c>
      <c r="P61" s="36">
        <v>117.72</v>
      </c>
      <c r="Q61" s="36">
        <v>38.160000000000004</v>
      </c>
      <c r="R61" s="38">
        <v>47.5</v>
      </c>
      <c r="S61" s="38">
        <v>0</v>
      </c>
      <c r="T61" s="37">
        <f>SUMPRODUCT(LTA!J61:AN61,LTA!J$101:AN$101,LTA!J$103:AN$103)</f>
        <v>449.9</v>
      </c>
      <c r="U61" s="37">
        <f>SUMPRODUCT(LTA!J61:AN61,LTA!J$102:AN$102,LTA!J$103:AN$103)</f>
        <v>48.39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193.39000000000001</v>
      </c>
      <c r="AB61" s="75">
        <f>-STOA!N61</f>
        <v>-261.08999999999997</v>
      </c>
      <c r="AC61">
        <f t="shared" si="0"/>
        <v>16.473631215147716</v>
      </c>
      <c r="AD61">
        <f t="shared" si="1"/>
        <v>1419.6973247960702</v>
      </c>
      <c r="AE61">
        <f>'IDT-1'!B61</f>
        <v>0</v>
      </c>
      <c r="AF61" s="24"/>
      <c r="AG61">
        <f t="shared" si="2"/>
        <v>1419.6973247960702</v>
      </c>
      <c r="AI61" s="34">
        <f>PXIL!H61</f>
        <v>0</v>
      </c>
      <c r="AJ61" s="34">
        <f>PXIL!N61</f>
        <v>0</v>
      </c>
      <c r="AK61" s="34">
        <f>RTM_IEX!H61</f>
        <v>15.41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694.62671773106752</v>
      </c>
      <c r="P62" s="36">
        <v>117.72</v>
      </c>
      <c r="Q62" s="36">
        <v>38.159999999999997</v>
      </c>
      <c r="R62" s="38">
        <v>47.5</v>
      </c>
      <c r="S62" s="38">
        <v>0</v>
      </c>
      <c r="T62" s="37">
        <f>SUMPRODUCT(LTA!J62:AN62,LTA!J$101:AN$101,LTA!J$103:AN$103)</f>
        <v>420.55999999999995</v>
      </c>
      <c r="U62" s="37">
        <f>SUMPRODUCT(LTA!J62:AN62,LTA!J$102:AN$102,LTA!J$103:AN$103)</f>
        <v>48.93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193.39000000000001</v>
      </c>
      <c r="AB62" s="75">
        <f>-STOA!N62</f>
        <v>-261.08999999999997</v>
      </c>
      <c r="AC62">
        <f t="shared" si="0"/>
        <v>16.40803812945304</v>
      </c>
      <c r="AD62">
        <f t="shared" si="1"/>
        <v>1411.9542172038271</v>
      </c>
      <c r="AE62">
        <f>'IDT-1'!B62</f>
        <v>0</v>
      </c>
      <c r="AF62" s="24"/>
      <c r="AG62">
        <f t="shared" si="2"/>
        <v>1411.9542172038271</v>
      </c>
      <c r="AI62" s="34">
        <f>PXIL!H62</f>
        <v>0</v>
      </c>
      <c r="AJ62" s="34">
        <f>PXIL!N62</f>
        <v>0</v>
      </c>
      <c r="AK62" s="34">
        <f>RTM_IEX!H62</f>
        <v>35.630000000000003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79.930000000000007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727.62579246445648</v>
      </c>
      <c r="P63" s="36">
        <v>117.72</v>
      </c>
      <c r="Q63" s="36">
        <v>38.159999999999997</v>
      </c>
      <c r="R63" s="38">
        <v>47.5</v>
      </c>
      <c r="S63" s="38">
        <v>0</v>
      </c>
      <c r="T63" s="37">
        <f>SUMPRODUCT(LTA!J63:AN63,LTA!J$101:AN$101,LTA!J$103:AN$103)</f>
        <v>372.81</v>
      </c>
      <c r="U63" s="37">
        <f>SUMPRODUCT(LTA!J63:AN63,LTA!J$102:AN$102,LTA!J$103:AN$103)</f>
        <v>68.009999999999991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193.25</v>
      </c>
      <c r="AB63" s="75">
        <f>-STOA!N63</f>
        <v>-261.08999999999997</v>
      </c>
      <c r="AC63">
        <f t="shared" si="0"/>
        <v>16.407493701354923</v>
      </c>
      <c r="AD63">
        <f t="shared" si="1"/>
        <v>1411.8899487631018</v>
      </c>
      <c r="AE63">
        <f>'IDT-1'!B63</f>
        <v>0</v>
      </c>
      <c r="AF63" s="24"/>
      <c r="AG63">
        <f t="shared" si="2"/>
        <v>1411.8899487631018</v>
      </c>
      <c r="AI63" s="34">
        <f>PXIL!H63</f>
        <v>0</v>
      </c>
      <c r="AJ63" s="34">
        <f>PXIL!N63</f>
        <v>0</v>
      </c>
      <c r="AK63" s="34">
        <f>RTM_IEX!H63</f>
        <v>33.700000000000003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11.415287314781352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79.930000000000007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772.87768571386846</v>
      </c>
      <c r="P64" s="36">
        <v>117.72</v>
      </c>
      <c r="Q64" s="36">
        <v>38.159999999999997</v>
      </c>
      <c r="R64" s="38">
        <v>47.5</v>
      </c>
      <c r="S64" s="38">
        <v>0</v>
      </c>
      <c r="T64" s="37">
        <f>SUMPRODUCT(LTA!J64:AN64,LTA!J$101:AN$101,LTA!J$103:AN$103)</f>
        <v>336.66999999999996</v>
      </c>
      <c r="U64" s="37">
        <f>SUMPRODUCT(LTA!J64:AN64,LTA!J$102:AN$102,LTA!J$103:AN$103)</f>
        <v>67.680000000000007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193.25</v>
      </c>
      <c r="AB64" s="75">
        <f>-STOA!N64</f>
        <v>-261.08999999999997</v>
      </c>
      <c r="AC64">
        <f t="shared" si="0"/>
        <v>16.421051367831943</v>
      </c>
      <c r="AD64">
        <f t="shared" si="1"/>
        <v>1414.0742816608181</v>
      </c>
      <c r="AE64">
        <f>'IDT-1'!B64</f>
        <v>0</v>
      </c>
      <c r="AF64" s="24"/>
      <c r="AG64">
        <f t="shared" si="2"/>
        <v>1414.0742816608181</v>
      </c>
      <c r="AI64" s="34">
        <f>PXIL!H64</f>
        <v>0</v>
      </c>
      <c r="AJ64" s="34">
        <f>PXIL!N64</f>
        <v>0</v>
      </c>
      <c r="AK64" s="34">
        <f>RTM_IEX!H64</f>
        <v>15.41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11.415287314781352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79.930000000000007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824.86070781336844</v>
      </c>
      <c r="P65" s="36">
        <v>117.72</v>
      </c>
      <c r="Q65" s="36">
        <v>38.159999999999997</v>
      </c>
      <c r="R65" s="38">
        <v>47.5</v>
      </c>
      <c r="S65" s="38">
        <v>0</v>
      </c>
      <c r="T65" s="37">
        <f>SUMPRODUCT(LTA!J65:AN65,LTA!J$101:AN$101,LTA!J$103:AN$103)</f>
        <v>312.84999999999997</v>
      </c>
      <c r="U65" s="37">
        <f>SUMPRODUCT(LTA!J65:AN65,LTA!J$102:AN$102,LTA!J$103:AN$103)</f>
        <v>69.72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193.25</v>
      </c>
      <c r="AB65" s="75">
        <f>-STOA!N65</f>
        <v>-261.08999999999997</v>
      </c>
      <c r="AC65">
        <f t="shared" si="0"/>
        <v>16.867216747013529</v>
      </c>
      <c r="AD65">
        <f t="shared" si="1"/>
        <v>1390.4211383811364</v>
      </c>
      <c r="AE65">
        <f>'IDT-1'!B65</f>
        <v>0</v>
      </c>
      <c r="AF65" s="24"/>
      <c r="AG65">
        <f t="shared" si="2"/>
        <v>1390.4211383811364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11.415287314781352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79.930000000000007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879.47044364827502</v>
      </c>
      <c r="P66" s="36">
        <v>117.72</v>
      </c>
      <c r="Q66" s="36">
        <v>38.159999999999997</v>
      </c>
      <c r="R66" s="38">
        <v>47.5</v>
      </c>
      <c r="S66" s="38">
        <v>0</v>
      </c>
      <c r="T66" s="37">
        <f>SUMPRODUCT(LTA!J66:AN66,LTA!J$101:AN$101,LTA!J$103:AN$103)</f>
        <v>276.41999999999996</v>
      </c>
      <c r="U66" s="37">
        <f>SUMPRODUCT(LTA!J66:AN66,LTA!J$102:AN$102,LTA!J$103:AN$103)</f>
        <v>70.539999999999992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193.25</v>
      </c>
      <c r="AB66" s="75">
        <f>-STOA!N66</f>
        <v>-261.08999999999997</v>
      </c>
      <c r="AC66">
        <f t="shared" si="0"/>
        <v>17.221651155699192</v>
      </c>
      <c r="AD66">
        <f t="shared" si="1"/>
        <v>1386.0664398073573</v>
      </c>
      <c r="AE66">
        <f>'IDT-1'!B66</f>
        <v>0</v>
      </c>
      <c r="AF66" s="24"/>
      <c r="AG66">
        <f t="shared" si="2"/>
        <v>1386.0664398073573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11.415287314781352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9.1563808771236666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912.11561487241806</v>
      </c>
      <c r="P67" s="36">
        <v>117.72</v>
      </c>
      <c r="Q67" s="36">
        <v>38.159999999999997</v>
      </c>
      <c r="R67" s="38">
        <v>33.070000000000007</v>
      </c>
      <c r="S67" s="38">
        <v>0</v>
      </c>
      <c r="T67" s="37">
        <f>SUMPRODUCT(LTA!J67:AN67,LTA!J$101:AN$101,LTA!J$103:AN$103)</f>
        <v>240.02</v>
      </c>
      <c r="U67" s="37">
        <f>SUMPRODUCT(LTA!J67:AN67,LTA!J$102:AN$102,LTA!J$103:AN$103)</f>
        <v>79.239999999999995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193.1</v>
      </c>
      <c r="AB67" s="75">
        <f>-STOA!N67</f>
        <v>-261.08999999999997</v>
      </c>
      <c r="AC67">
        <f t="shared" si="0"/>
        <v>17.374473035624945</v>
      </c>
      <c r="AD67">
        <f t="shared" si="1"/>
        <v>1406.1151700286982</v>
      </c>
      <c r="AE67">
        <f>'IDT-1'!B67</f>
        <v>0</v>
      </c>
      <c r="AF67" s="24"/>
      <c r="AG67">
        <f t="shared" si="2"/>
        <v>1406.1151700286982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11.415287314781352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9.1563808771236666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913.28745327536296</v>
      </c>
      <c r="P68" s="36">
        <v>117.72</v>
      </c>
      <c r="Q68" s="36">
        <v>38.159999999999997</v>
      </c>
      <c r="R68" s="38">
        <v>14.224799190010126</v>
      </c>
      <c r="S68" s="38">
        <v>0</v>
      </c>
      <c r="T68" s="37">
        <f>SUMPRODUCT(LTA!J68:AN68,LTA!J$101:AN$101,LTA!J$103:AN$103)</f>
        <v>195.35999999999999</v>
      </c>
      <c r="U68" s="37">
        <f>SUMPRODUCT(LTA!J68:AN68,LTA!J$102:AN$102,LTA!J$103:AN$103)</f>
        <v>79.400000000000006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193.1</v>
      </c>
      <c r="AB68" s="75">
        <f>-STOA!N68</f>
        <v>-261.08999999999997</v>
      </c>
      <c r="AC68">
        <f t="shared" ref="AC68:AC98" si="3">SUMIF(B68:AB68,"&gt;0")*$AC$2-SUMIF(B68:AB68,"&lt;0")*($AC$2/(1-$AC$2))+SUMIF(AI68:AR68,"&gt;0")*$AC$2-SUMIF(AI68:AR68,"&lt;0")*($AC$2/(1-$AC$2))</f>
        <v>16.471014693785758</v>
      </c>
      <c r="AD68">
        <f t="shared" ref="AD68:AD98" si="4">SUM(B68:AB68,AI68:AT68)-AC68</f>
        <v>1389.8452659634925</v>
      </c>
      <c r="AE68">
        <f>'IDT-1'!B68</f>
        <v>16</v>
      </c>
      <c r="AF68" s="24"/>
      <c r="AG68">
        <f t="shared" ref="AG68:AG98" si="5">SUM(AD68:AF68)</f>
        <v>1405.8452659634925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-15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12.304617458712505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99.226050547263682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936.61226760314673</v>
      </c>
      <c r="P69" s="36">
        <v>117.72</v>
      </c>
      <c r="Q69" s="36">
        <v>38.159999999999997</v>
      </c>
      <c r="R69" s="38">
        <v>5.5300000000000011</v>
      </c>
      <c r="S69" s="38">
        <v>0</v>
      </c>
      <c r="T69" s="37">
        <f>SUMPRODUCT(LTA!J69:AN69,LTA!J$101:AN$101,LTA!J$103:AN$103)</f>
        <v>159.14999999999998</v>
      </c>
      <c r="U69" s="37">
        <f>SUMPRODUCT(LTA!J69:AN69,LTA!J$102:AN$102,LTA!J$103:AN$103)</f>
        <v>78.78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193.1</v>
      </c>
      <c r="AB69" s="75">
        <f>-STOA!N69</f>
        <v>-261.08999999999997</v>
      </c>
      <c r="AC69">
        <f t="shared" si="3"/>
        <v>16.389760731603925</v>
      </c>
      <c r="AD69">
        <f t="shared" si="4"/>
        <v>1338.0755348775192</v>
      </c>
      <c r="AE69">
        <f>'IDT-1'!B69</f>
        <v>69</v>
      </c>
      <c r="AF69" s="24"/>
      <c r="AG69">
        <f t="shared" si="5"/>
        <v>1407.0755348775192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12.304617458712505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99.226050547263682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948.46906445336003</v>
      </c>
      <c r="P70" s="36">
        <v>117.72</v>
      </c>
      <c r="Q70" s="36">
        <v>38.159999999999997</v>
      </c>
      <c r="R70" s="38">
        <v>1.2952029520295205</v>
      </c>
      <c r="S70" s="38">
        <v>0</v>
      </c>
      <c r="T70" s="37">
        <f>SUMPRODUCT(LTA!J70:AN70,LTA!J$101:AN$101,LTA!J$103:AN$103)</f>
        <v>116.25999999999999</v>
      </c>
      <c r="U70" s="37">
        <f>SUMPRODUCT(LTA!J70:AN70,LTA!J$102:AN$102,LTA!J$103:AN$103)</f>
        <v>78.210000000000008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193.1</v>
      </c>
      <c r="AB70" s="75">
        <f>-STOA!N70</f>
        <v>-261.08999999999997</v>
      </c>
      <c r="AC70">
        <f t="shared" si="3"/>
        <v>16.020952268143649</v>
      </c>
      <c r="AD70">
        <f t="shared" si="4"/>
        <v>1310.6063431432221</v>
      </c>
      <c r="AE70">
        <f>'IDT-1'!B70</f>
        <v>112</v>
      </c>
      <c r="AF70" s="24"/>
      <c r="AG70">
        <f t="shared" si="5"/>
        <v>1422.6063431432221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-28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12.304617458712505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99.226050547263682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959.29076550195259</v>
      </c>
      <c r="P71" s="36">
        <v>117.72</v>
      </c>
      <c r="Q71" s="36">
        <v>38.159999999999997</v>
      </c>
      <c r="R71" s="38">
        <v>0</v>
      </c>
      <c r="S71" s="38">
        <v>0</v>
      </c>
      <c r="T71" s="37">
        <f>SUMPRODUCT(LTA!J71:AN71,LTA!J$101:AN$101,LTA!J$103:AN$103)</f>
        <v>76.430000000000007</v>
      </c>
      <c r="U71" s="37">
        <f>SUMPRODUCT(LTA!J71:AN71,LTA!J$102:AN$102,LTA!J$103:AN$103)</f>
        <v>78.210000000000008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338.53</v>
      </c>
      <c r="AB71" s="75">
        <f>-STOA!N71</f>
        <v>-261.08999999999997</v>
      </c>
      <c r="AC71">
        <f t="shared" si="3"/>
        <v>17.629019255246352</v>
      </c>
      <c r="AD71">
        <f t="shared" si="4"/>
        <v>1347.7910142526828</v>
      </c>
      <c r="AE71">
        <f>'IDT-1'!B71</f>
        <v>128.376</v>
      </c>
      <c r="AF71" s="24"/>
      <c r="AG71">
        <f t="shared" si="5"/>
        <v>1476.1670142526827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-104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12.304617458712505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99.226050547263682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973.10388164119206</v>
      </c>
      <c r="P72" s="36">
        <v>117.72</v>
      </c>
      <c r="Q72" s="36">
        <v>38.159999999999997</v>
      </c>
      <c r="R72" s="38">
        <v>0</v>
      </c>
      <c r="S72" s="38">
        <v>0</v>
      </c>
      <c r="T72" s="37">
        <f>SUMPRODUCT(LTA!J72:AN72,LTA!J$101:AN$101,LTA!J$103:AN$103)</f>
        <v>53.51</v>
      </c>
      <c r="U72" s="37">
        <f>SUMPRODUCT(LTA!J72:AN72,LTA!J$102:AN$102,LTA!J$103:AN$103)</f>
        <v>78.75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3.51</v>
      </c>
      <c r="Z72" s="34">
        <f>IEX!N72</f>
        <v>0</v>
      </c>
      <c r="AA72" s="75">
        <f>STOA!H72</f>
        <v>328.9</v>
      </c>
      <c r="AB72" s="75">
        <f>-STOA!N72</f>
        <v>-261.08999999999997</v>
      </c>
      <c r="AC72">
        <f t="shared" si="3"/>
        <v>16.805114708750619</v>
      </c>
      <c r="AD72">
        <f t="shared" si="4"/>
        <v>1425.2680349384179</v>
      </c>
      <c r="AE72">
        <f>'IDT-1'!B72</f>
        <v>97.301000000000002</v>
      </c>
      <c r="AF72" s="24"/>
      <c r="AG72">
        <f t="shared" si="5"/>
        <v>1522.5690349384179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-17</v>
      </c>
      <c r="AM72" s="34">
        <f>RTM_PXI!H72</f>
        <v>0</v>
      </c>
      <c r="AN72" s="34">
        <f>RTM_PXI!N72</f>
        <v>0</v>
      </c>
      <c r="AO72" s="148">
        <f>GDAM_IEX!H72</f>
        <v>4.34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12.304617458712505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99.226050547263682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996.4690703708618</v>
      </c>
      <c r="P73" s="36">
        <v>117.72</v>
      </c>
      <c r="Q73" s="36">
        <v>38.159999999999997</v>
      </c>
      <c r="R73" s="38">
        <v>0</v>
      </c>
      <c r="S73" s="38">
        <v>0</v>
      </c>
      <c r="T73" s="37">
        <f>SUMPRODUCT(LTA!J73:AN73,LTA!J$101:AN$101,LTA!J$103:AN$103)</f>
        <v>52.97</v>
      </c>
      <c r="U73" s="37">
        <f>SUMPRODUCT(LTA!J73:AN73,LTA!J$102:AN$102,LTA!J$103:AN$103)</f>
        <v>88.72999999999999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35.92</v>
      </c>
      <c r="Z73" s="34">
        <f>IEX!N73</f>
        <v>0</v>
      </c>
      <c r="AA73" s="75">
        <f>STOA!H73</f>
        <v>311.56</v>
      </c>
      <c r="AB73" s="75">
        <f>-STOA!N73</f>
        <v>-261.08999999999997</v>
      </c>
      <c r="AC73">
        <f t="shared" si="3"/>
        <v>17.330286716830951</v>
      </c>
      <c r="AD73">
        <f t="shared" si="4"/>
        <v>1507.3480516600073</v>
      </c>
      <c r="AE73">
        <f>'IDT-1'!B73</f>
        <v>92.665999999999997</v>
      </c>
      <c r="AF73" s="24"/>
      <c r="AG73">
        <f t="shared" si="5"/>
        <v>1600.0140516600072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</v>
      </c>
      <c r="AM73" s="34">
        <f>RTM_PXI!H73</f>
        <v>0</v>
      </c>
      <c r="AN73" s="34">
        <f>RTM_PXI!N73</f>
        <v>0</v>
      </c>
      <c r="AO73" s="148">
        <f>GDAM_IEX!H73</f>
        <v>29.07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99.226050547263682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1059.8995428029705</v>
      </c>
      <c r="P74" s="36">
        <v>117.72</v>
      </c>
      <c r="Q74" s="36">
        <v>38.159999999999997</v>
      </c>
      <c r="R74" s="38">
        <v>0</v>
      </c>
      <c r="S74" s="38">
        <v>0</v>
      </c>
      <c r="T74" s="37">
        <f>SUMPRODUCT(LTA!J74:AN74,LTA!J$101:AN$101,LTA!J$103:AN$103)</f>
        <v>47.22</v>
      </c>
      <c r="U74" s="37">
        <f>SUMPRODUCT(LTA!J74:AN74,LTA!J$102:AN$102,LTA!J$103:AN$103)</f>
        <v>90.549999999999983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311.56</v>
      </c>
      <c r="AB74" s="75">
        <f>-STOA!N74</f>
        <v>-261.08999999999997</v>
      </c>
      <c r="AC74">
        <f t="shared" si="3"/>
        <v>17.123980444795457</v>
      </c>
      <c r="AD74">
        <f t="shared" si="4"/>
        <v>1496.4695029054387</v>
      </c>
      <c r="AE74">
        <f>'IDT-1'!B74</f>
        <v>124.032</v>
      </c>
      <c r="AF74" s="24"/>
      <c r="AG74">
        <f t="shared" si="5"/>
        <v>1620.5015029054387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14.525919685481606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99.226050547263682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1083.3446393304257</v>
      </c>
      <c r="P75" s="36">
        <v>117.72</v>
      </c>
      <c r="Q75" s="36">
        <v>38.159999999999997</v>
      </c>
      <c r="R75" s="38">
        <v>0</v>
      </c>
      <c r="S75" s="38">
        <v>0</v>
      </c>
      <c r="T75" s="37">
        <f>SUMPRODUCT(LTA!J75:AN75,LTA!J$101:AN$101,LTA!J$103:AN$103)</f>
        <v>47.66</v>
      </c>
      <c r="U75" s="37">
        <f>SUMPRODUCT(LTA!J75:AN75,LTA!J$102:AN$102,LTA!J$103:AN$103)</f>
        <v>90.93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314.5</v>
      </c>
      <c r="AB75" s="75">
        <f>-STOA!N75</f>
        <v>-233.38</v>
      </c>
      <c r="AC75">
        <f t="shared" si="3"/>
        <v>17.686293909584371</v>
      </c>
      <c r="AD75">
        <f t="shared" si="4"/>
        <v>1512.6389156535868</v>
      </c>
      <c r="AE75">
        <f>'IDT-1'!B75</f>
        <v>133.72300000000001</v>
      </c>
      <c r="AF75" s="24"/>
      <c r="AG75">
        <f t="shared" si="5"/>
        <v>1646.3619156535867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-53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14.525919685481606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99.226050547263682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1120.0818966580505</v>
      </c>
      <c r="P76" s="36">
        <v>117.72</v>
      </c>
      <c r="Q76" s="36">
        <v>38.159999999999997</v>
      </c>
      <c r="R76" s="38">
        <v>0</v>
      </c>
      <c r="S76" s="38">
        <v>0</v>
      </c>
      <c r="T76" s="37">
        <f>SUMPRODUCT(LTA!J76:AN76,LTA!J$101:AN$101,LTA!J$103:AN$103)</f>
        <v>50.040000000000006</v>
      </c>
      <c r="U76" s="37">
        <f>SUMPRODUCT(LTA!J76:AN76,LTA!J$102:AN$102,LTA!J$103:AN$103)</f>
        <v>93.28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308.72000000000003</v>
      </c>
      <c r="AB76" s="75">
        <f>-STOA!N76</f>
        <v>-233.38</v>
      </c>
      <c r="AC76">
        <f t="shared" si="3"/>
        <v>18.341855495581754</v>
      </c>
      <c r="AD76">
        <f t="shared" si="4"/>
        <v>1505.6706113952139</v>
      </c>
      <c r="AE76">
        <f>'IDT-1'!B76</f>
        <v>134.30500000000001</v>
      </c>
      <c r="AF76" s="24"/>
      <c r="AG76">
        <f t="shared" si="5"/>
        <v>1639.9756113952139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-95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14.525919685481606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99.226050547263682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1116.797201617459</v>
      </c>
      <c r="P77" s="36">
        <v>117.72</v>
      </c>
      <c r="Q77" s="36">
        <v>38.159999999999997</v>
      </c>
      <c r="R77" s="38">
        <v>0</v>
      </c>
      <c r="S77" s="38">
        <v>0</v>
      </c>
      <c r="T77" s="37">
        <f>SUMPRODUCT(LTA!J77:AN77,LTA!J$101:AN$101,LTA!J$103:AN$103)</f>
        <v>62.760000000000005</v>
      </c>
      <c r="U77" s="37">
        <f>SUMPRODUCT(LTA!J77:AN77,LTA!J$102:AN$102,LTA!J$103:AN$103)</f>
        <v>93.82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314.5</v>
      </c>
      <c r="AB77" s="75">
        <f>-STOA!N77</f>
        <v>-233.38</v>
      </c>
      <c r="AC77">
        <f t="shared" si="3"/>
        <v>18.694450158087903</v>
      </c>
      <c r="AD77">
        <f t="shared" si="4"/>
        <v>1495.0733216921162</v>
      </c>
      <c r="AE77">
        <f>'IDT-1'!B77</f>
        <v>149.84200000000001</v>
      </c>
      <c r="AF77" s="24"/>
      <c r="AG77">
        <f t="shared" si="5"/>
        <v>1644.9153216921163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-121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13.544341801385682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99.226050547263682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1108.3582114362757</v>
      </c>
      <c r="P78" s="36">
        <v>117.72</v>
      </c>
      <c r="Q78" s="36">
        <v>38.159999999999997</v>
      </c>
      <c r="R78" s="38">
        <v>0</v>
      </c>
      <c r="S78" s="38">
        <v>0</v>
      </c>
      <c r="T78" s="37">
        <f>SUMPRODUCT(LTA!J78:AN78,LTA!J$101:AN$101,LTA!J$103:AN$103)</f>
        <v>64.11</v>
      </c>
      <c r="U78" s="37">
        <f>SUMPRODUCT(LTA!J78:AN78,LTA!J$102:AN$102,LTA!J$103:AN$103)</f>
        <v>93.62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314.5</v>
      </c>
      <c r="AB78" s="75">
        <f>-STOA!N78</f>
        <v>-233.38</v>
      </c>
      <c r="AC78">
        <f t="shared" si="3"/>
        <v>18.760515909937787</v>
      </c>
      <c r="AD78">
        <f t="shared" si="4"/>
        <v>1470.7366878749874</v>
      </c>
      <c r="AE78">
        <f>'IDT-1'!B78</f>
        <v>154</v>
      </c>
      <c r="AF78" s="24"/>
      <c r="AG78">
        <f t="shared" si="5"/>
        <v>1624.7366878749874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-137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13.544341801385682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1110.8265182016553</v>
      </c>
      <c r="P79" s="36">
        <v>117.72</v>
      </c>
      <c r="Q79" s="36">
        <v>38.159999999999997</v>
      </c>
      <c r="R79" s="38">
        <v>0</v>
      </c>
      <c r="S79" s="38">
        <v>0</v>
      </c>
      <c r="T79" s="37">
        <f>SUMPRODUCT(LTA!J79:AN79,LTA!J$101:AN$101,LTA!J$103:AN$103)</f>
        <v>66.19</v>
      </c>
      <c r="U79" s="37">
        <f>SUMPRODUCT(LTA!J79:AN79,LTA!J$102:AN$102,LTA!J$103:AN$103)</f>
        <v>91.82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193.15</v>
      </c>
      <c r="AB79" s="75">
        <f>-STOA!N79</f>
        <v>-233.38</v>
      </c>
      <c r="AC79">
        <f t="shared" si="3"/>
        <v>16.625166253860154</v>
      </c>
      <c r="AD79">
        <f t="shared" si="4"/>
        <v>1493.8242937491809</v>
      </c>
      <c r="AE79">
        <f>'IDT-1'!B79</f>
        <v>116</v>
      </c>
      <c r="AF79" s="24"/>
      <c r="AG79">
        <f t="shared" si="5"/>
        <v>1609.8242937491809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13.544341801385682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1020.6904204320471</v>
      </c>
      <c r="P80" s="36">
        <v>117.72</v>
      </c>
      <c r="Q80" s="36">
        <v>38.159999999999997</v>
      </c>
      <c r="R80" s="38">
        <v>0</v>
      </c>
      <c r="S80" s="38">
        <v>0</v>
      </c>
      <c r="T80" s="37">
        <f>SUMPRODUCT(LTA!J80:AN80,LTA!J$101:AN$101,LTA!J$103:AN$103)</f>
        <v>67.7</v>
      </c>
      <c r="U80" s="37">
        <f>SUMPRODUCT(LTA!J80:AN80,LTA!J$102:AN$102,LTA!J$103:AN$103)</f>
        <v>92.669999999999987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43.86</v>
      </c>
      <c r="Z80" s="34">
        <f>IEX!N80</f>
        <v>0</v>
      </c>
      <c r="AA80" s="75">
        <f>STOA!H80</f>
        <v>193.15</v>
      </c>
      <c r="AB80" s="75">
        <f>-STOA!N80</f>
        <v>-233.38</v>
      </c>
      <c r="AC80">
        <f t="shared" si="3"/>
        <v>16.273071032595446</v>
      </c>
      <c r="AD80">
        <f t="shared" si="4"/>
        <v>1452.2602912008374</v>
      </c>
      <c r="AE80">
        <f>'IDT-1'!B80</f>
        <v>134.08099999999999</v>
      </c>
      <c r="AF80" s="24"/>
      <c r="AG80">
        <f t="shared" si="5"/>
        <v>1586.3412912008373</v>
      </c>
      <c r="AI80" s="34">
        <f>PXIL!H80</f>
        <v>0</v>
      </c>
      <c r="AJ80" s="34">
        <f>PXIL!N80</f>
        <v>0</v>
      </c>
      <c r="AK80" s="34">
        <f>RTM_IEX!H80</f>
        <v>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13.544341801385682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101.78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945.91673896636496</v>
      </c>
      <c r="P81" s="36">
        <v>117.72</v>
      </c>
      <c r="Q81" s="36">
        <v>38.159999999999997</v>
      </c>
      <c r="R81" s="38">
        <v>0</v>
      </c>
      <c r="S81" s="38">
        <v>0</v>
      </c>
      <c r="T81" s="37">
        <f>SUMPRODUCT(LTA!J81:AN81,LTA!J$101:AN$101,LTA!J$103:AN$103)</f>
        <v>74.39</v>
      </c>
      <c r="U81" s="37">
        <f>SUMPRODUCT(LTA!J81:AN81,LTA!J$102:AN$102,LTA!J$103:AN$103)</f>
        <v>110.11999999999999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43.93</v>
      </c>
      <c r="Z81" s="34">
        <f>IEX!N81</f>
        <v>0</v>
      </c>
      <c r="AA81" s="75">
        <f>STOA!H81</f>
        <v>193.15</v>
      </c>
      <c r="AB81" s="75">
        <f>-STOA!N81</f>
        <v>-233.38</v>
      </c>
      <c r="AC81">
        <f t="shared" si="3"/>
        <v>16.060257366855719</v>
      </c>
      <c r="AD81">
        <f t="shared" si="4"/>
        <v>1372.9094234008953</v>
      </c>
      <c r="AE81">
        <f>'IDT-1'!B81</f>
        <v>135.55799999999999</v>
      </c>
      <c r="AF81" s="24"/>
      <c r="AG81">
        <f t="shared" si="5"/>
        <v>1508.4674234008953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-27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13.544341801385682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101.78</v>
      </c>
      <c r="J82">
        <f>Bawana_RLNG!P82</f>
        <v>0</v>
      </c>
      <c r="K82">
        <f>Bawana_Spot!P82</f>
        <v>7.55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924.43461461580966</v>
      </c>
      <c r="P82" s="36">
        <v>117.72</v>
      </c>
      <c r="Q82" s="36">
        <v>38.159999999999997</v>
      </c>
      <c r="R82" s="38">
        <v>0</v>
      </c>
      <c r="S82" s="38">
        <v>0</v>
      </c>
      <c r="T82" s="37">
        <f>SUMPRODUCT(LTA!J82:AN82,LTA!J$101:AN$101,LTA!J$103:AN$103)</f>
        <v>75.320000000000007</v>
      </c>
      <c r="U82" s="37">
        <f>SUMPRODUCT(LTA!J82:AN82,LTA!J$102:AN$102,LTA!J$103:AN$103)</f>
        <v>109.61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2.54</v>
      </c>
      <c r="Z82" s="34">
        <f>IEX!N82</f>
        <v>0</v>
      </c>
      <c r="AA82" s="75">
        <f>STOA!H82</f>
        <v>193.15</v>
      </c>
      <c r="AB82" s="75">
        <f>-STOA!N82</f>
        <v>-233.38</v>
      </c>
      <c r="AC82">
        <f t="shared" si="3"/>
        <v>15.836271938607949</v>
      </c>
      <c r="AD82">
        <f t="shared" si="4"/>
        <v>1290.2312844785872</v>
      </c>
      <c r="AE82">
        <f>'IDT-1'!B82</f>
        <v>200.37899999999999</v>
      </c>
      <c r="AF82" s="24"/>
      <c r="AG82">
        <f t="shared" si="5"/>
        <v>1490.6102844785871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-55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13.544341801385682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923.46441913026592</v>
      </c>
      <c r="P83" s="36">
        <v>117.72</v>
      </c>
      <c r="Q83" s="36">
        <v>38.159999999999997</v>
      </c>
      <c r="R83" s="38">
        <v>0</v>
      </c>
      <c r="S83" s="38">
        <v>0</v>
      </c>
      <c r="T83" s="37">
        <f>SUMPRODUCT(LTA!J83:AN83,LTA!J$101:AN$101,LTA!J$103:AN$103)</f>
        <v>86.75</v>
      </c>
      <c r="U83" s="37">
        <f>SUMPRODUCT(LTA!J83:AN83,LTA!J$102:AN$102,LTA!J$103:AN$103)</f>
        <v>108.48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193.15</v>
      </c>
      <c r="AB83" s="75">
        <f>-STOA!N83</f>
        <v>-233.38</v>
      </c>
      <c r="AC83">
        <f t="shared" si="3"/>
        <v>15.249145672084042</v>
      </c>
      <c r="AD83">
        <f t="shared" si="4"/>
        <v>1305.2782152595678</v>
      </c>
      <c r="AE83">
        <f>'IDT-1'!B83</f>
        <v>191</v>
      </c>
      <c r="AF83" s="24"/>
      <c r="AG83">
        <f t="shared" si="5"/>
        <v>1496.2782152595678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13.544341801385682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921.24604754843563</v>
      </c>
      <c r="P84" s="36">
        <v>117.72</v>
      </c>
      <c r="Q84" s="36">
        <v>38.159999999999997</v>
      </c>
      <c r="R84" s="38">
        <v>0</v>
      </c>
      <c r="S84" s="38">
        <v>0</v>
      </c>
      <c r="T84" s="37">
        <f>SUMPRODUCT(LTA!J84:AN84,LTA!J$101:AN$101,LTA!J$103:AN$103)</f>
        <v>85.550000000000011</v>
      </c>
      <c r="U84" s="37">
        <f>SUMPRODUCT(LTA!J84:AN84,LTA!J$102:AN$102,LTA!J$103:AN$103)</f>
        <v>108.05999999999999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193.15</v>
      </c>
      <c r="AB84" s="75">
        <f>-STOA!N84</f>
        <v>-233.38</v>
      </c>
      <c r="AC84">
        <f t="shared" si="3"/>
        <v>15.403268820744225</v>
      </c>
      <c r="AD84">
        <f t="shared" si="4"/>
        <v>1279.2857205290773</v>
      </c>
      <c r="AE84">
        <f>'IDT-1'!B84</f>
        <v>196</v>
      </c>
      <c r="AF84" s="24"/>
      <c r="AG84">
        <f t="shared" si="5"/>
        <v>1475.2857205290773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13.544341801385682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919.55465128451965</v>
      </c>
      <c r="P85" s="36">
        <v>117.72</v>
      </c>
      <c r="Q85" s="36">
        <v>38.159999999999997</v>
      </c>
      <c r="R85" s="38">
        <v>0</v>
      </c>
      <c r="S85" s="38">
        <v>0</v>
      </c>
      <c r="T85" s="37">
        <f>SUMPRODUCT(LTA!J85:AN85,LTA!J$101:AN$101,LTA!J$103:AN$103)</f>
        <v>84.649999999999991</v>
      </c>
      <c r="U85" s="37">
        <f>SUMPRODUCT(LTA!J85:AN85,LTA!J$102:AN$102,LTA!J$103:AN$103)</f>
        <v>105.72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193.15</v>
      </c>
      <c r="AB85" s="75">
        <f>-STOA!N85</f>
        <v>-233.38</v>
      </c>
      <c r="AC85">
        <f t="shared" si="3"/>
        <v>15.311018145778</v>
      </c>
      <c r="AD85">
        <f>SUM(B85:AB85,AI85:AT85)-AC85</f>
        <v>1280.4465749401277</v>
      </c>
      <c r="AE85">
        <f>'IDT-1'!B85</f>
        <v>176</v>
      </c>
      <c r="AF85" s="24"/>
      <c r="AG85">
        <f t="shared" si="5"/>
        <v>1456.4465749401277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-29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13.544341801385682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911.75742003241567</v>
      </c>
      <c r="P86" s="36">
        <v>117.72</v>
      </c>
      <c r="Q86" s="36">
        <v>38.159999999999997</v>
      </c>
      <c r="R86" s="38">
        <v>0</v>
      </c>
      <c r="S86" s="38">
        <v>0</v>
      </c>
      <c r="T86" s="37">
        <f>SUMPRODUCT(LTA!J86:AN86,LTA!J$101:AN$101,LTA!J$103:AN$103)</f>
        <v>83.99</v>
      </c>
      <c r="U86" s="37">
        <f>SUMPRODUCT(LTA!J86:AN86,LTA!J$102:AN$102,LTA!J$103:AN$103)</f>
        <v>105.38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193.15</v>
      </c>
      <c r="AB86" s="75">
        <f>-STOA!N86</f>
        <v>-233.38</v>
      </c>
      <c r="AC86">
        <f t="shared" si="3"/>
        <v>15.126996352836768</v>
      </c>
      <c r="AD86">
        <f t="shared" si="4"/>
        <v>1284.8333654809646</v>
      </c>
      <c r="AE86">
        <f>'IDT-1'!B86</f>
        <v>154</v>
      </c>
      <c r="AF86" s="24"/>
      <c r="AG86">
        <f t="shared" si="5"/>
        <v>1438.8333654809646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-16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13.544341801385682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79.930000000000007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912.42232793913433</v>
      </c>
      <c r="P87" s="36">
        <v>117.72</v>
      </c>
      <c r="Q87" s="36">
        <v>38.159999999999997</v>
      </c>
      <c r="R87" s="38">
        <v>0</v>
      </c>
      <c r="S87" s="38">
        <v>0</v>
      </c>
      <c r="T87" s="37">
        <f>SUMPRODUCT(LTA!J87:AN87,LTA!J$101:AN$101,LTA!J$103:AN$103)</f>
        <v>85.23</v>
      </c>
      <c r="U87" s="37">
        <f>SUMPRODUCT(LTA!J87:AN87,LTA!J$102:AN$102,LTA!J$103:AN$103)</f>
        <v>120.84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193.15</v>
      </c>
      <c r="AB87" s="75">
        <f>-STOA!N87</f>
        <v>-233.38</v>
      </c>
      <c r="AC87">
        <f t="shared" si="3"/>
        <v>15.542994837825207</v>
      </c>
      <c r="AD87">
        <f t="shared" si="4"/>
        <v>1279.7122749026946</v>
      </c>
      <c r="AE87">
        <f>'IDT-1'!B87</f>
        <v>120</v>
      </c>
      <c r="AF87" s="24"/>
      <c r="AG87">
        <f t="shared" si="5"/>
        <v>1399.7122749026946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-43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13.544341801385682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79.930000000000007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912.38730147637796</v>
      </c>
      <c r="P88" s="36">
        <v>117.72</v>
      </c>
      <c r="Q88" s="36">
        <v>38.160000000000004</v>
      </c>
      <c r="R88" s="38">
        <v>0</v>
      </c>
      <c r="S88" s="38">
        <v>0</v>
      </c>
      <c r="T88" s="37">
        <f>SUMPRODUCT(LTA!J88:AN88,LTA!J$101:AN$101,LTA!J$103:AN$103)</f>
        <v>84.16</v>
      </c>
      <c r="U88" s="37">
        <f>SUMPRODUCT(LTA!J88:AN88,LTA!J$102:AN$102,LTA!J$103:AN$103)</f>
        <v>120.56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193.15</v>
      </c>
      <c r="AB88" s="75">
        <f>-STOA!N88</f>
        <v>-233.38</v>
      </c>
      <c r="AC88">
        <f t="shared" si="3"/>
        <v>15.463591353738941</v>
      </c>
      <c r="AD88">
        <f t="shared" si="4"/>
        <v>1286.4066519240246</v>
      </c>
      <c r="AE88">
        <f>'IDT-1'!B88</f>
        <v>86</v>
      </c>
      <c r="AF88" s="24"/>
      <c r="AG88">
        <f t="shared" si="5"/>
        <v>1372.4066519240246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-35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13.544341801385682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82.253887602212032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925.4636376990203</v>
      </c>
      <c r="P89" s="36">
        <v>117.72</v>
      </c>
      <c r="Q89" s="36">
        <v>38.160000000000004</v>
      </c>
      <c r="R89" s="38">
        <v>0</v>
      </c>
      <c r="S89" s="38">
        <v>0</v>
      </c>
      <c r="T89" s="37">
        <f>SUMPRODUCT(LTA!J89:AN89,LTA!J$101:AN$101,LTA!J$103:AN$103)</f>
        <v>89.12</v>
      </c>
      <c r="U89" s="37">
        <f>SUMPRODUCT(LTA!J89:AN89,LTA!J$102:AN$102,LTA!J$103:AN$103)</f>
        <v>121.25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193.15</v>
      </c>
      <c r="AB89" s="75">
        <f>-STOA!N89</f>
        <v>-233.38</v>
      </c>
      <c r="AC89">
        <f t="shared" si="3"/>
        <v>15.699711337941944</v>
      </c>
      <c r="AD89">
        <f t="shared" si="4"/>
        <v>1300.2207557646764</v>
      </c>
      <c r="AE89">
        <f>'IDT-1'!B89</f>
        <v>49</v>
      </c>
      <c r="AF89" s="24"/>
      <c r="AG89">
        <f t="shared" si="5"/>
        <v>1349.2207557646764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-42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13.544341801385682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82.253887602212032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907.06365636136468</v>
      </c>
      <c r="P90" s="36">
        <v>117.72</v>
      </c>
      <c r="Q90" s="36">
        <v>38.160000000000004</v>
      </c>
      <c r="R90" s="38">
        <v>0</v>
      </c>
      <c r="S90" s="38">
        <v>0</v>
      </c>
      <c r="T90" s="37">
        <f>SUMPRODUCT(LTA!J90:AN90,LTA!J$101:AN$101,LTA!J$103:AN$103)</f>
        <v>88.509999999999991</v>
      </c>
      <c r="U90" s="37">
        <f>SUMPRODUCT(LTA!J90:AN90,LTA!J$102:AN$102,LTA!J$103:AN$103)</f>
        <v>121.33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193.15</v>
      </c>
      <c r="AB90" s="75">
        <f>-STOA!N90</f>
        <v>-233.38</v>
      </c>
      <c r="AC90">
        <f t="shared" si="3"/>
        <v>15.430574444282078</v>
      </c>
      <c r="AD90">
        <f t="shared" si="4"/>
        <v>1294.5599113206806</v>
      </c>
      <c r="AE90">
        <f>'IDT-1'!B90</f>
        <v>21</v>
      </c>
      <c r="AF90" s="24"/>
      <c r="AG90">
        <f t="shared" si="5"/>
        <v>1315.5599113206806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-29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13.544341801385682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82.253887602212032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887.02472318710898</v>
      </c>
      <c r="P91" s="36">
        <v>117.72</v>
      </c>
      <c r="Q91" s="36">
        <v>38.160000000000004</v>
      </c>
      <c r="R91" s="38">
        <v>0</v>
      </c>
      <c r="S91" s="38">
        <v>0</v>
      </c>
      <c r="T91" s="37">
        <f>SUMPRODUCT(LTA!J91:AN91,LTA!J$101:AN$101,LTA!J$103:AN$103)</f>
        <v>88.84</v>
      </c>
      <c r="U91" s="37">
        <f>SUMPRODUCT(LTA!J91:AN91,LTA!J$102:AN$102,LTA!J$103:AN$103)</f>
        <v>121.06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193.1</v>
      </c>
      <c r="AB91" s="75">
        <f>-STOA!N91</f>
        <v>-327.73</v>
      </c>
      <c r="AC91">
        <f t="shared" si="3"/>
        <v>16.002287032887388</v>
      </c>
      <c r="AD91">
        <f t="shared" si="4"/>
        <v>1186.6092655578191</v>
      </c>
      <c r="AE91">
        <f>'IDT-1'!B91</f>
        <v>76</v>
      </c>
      <c r="AF91" s="24"/>
      <c r="AG91">
        <f t="shared" si="5"/>
        <v>1262.6092655578191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-22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13.544341801385682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82.253887602212032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840.9775436369124</v>
      </c>
      <c r="P92" s="36">
        <v>117.72</v>
      </c>
      <c r="Q92" s="36">
        <v>38.160000000000004</v>
      </c>
      <c r="R92" s="38">
        <v>0</v>
      </c>
      <c r="S92" s="38">
        <v>0</v>
      </c>
      <c r="T92" s="37">
        <f>SUMPRODUCT(LTA!J92:AN92,LTA!J$101:AN$101,LTA!J$103:AN$103)</f>
        <v>89.149999999999991</v>
      </c>
      <c r="U92" s="37">
        <f>SUMPRODUCT(LTA!J92:AN92,LTA!J$102:AN$102,LTA!J$103:AN$103)</f>
        <v>120.4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193.1</v>
      </c>
      <c r="AB92" s="75">
        <f>-STOA!N92</f>
        <v>-327.73</v>
      </c>
      <c r="AC92">
        <f t="shared" si="3"/>
        <v>15.636521254718181</v>
      </c>
      <c r="AD92">
        <f t="shared" si="4"/>
        <v>1187.617851785792</v>
      </c>
      <c r="AE92">
        <f>'IDT-1'!B92</f>
        <v>19</v>
      </c>
      <c r="AF92" s="24"/>
      <c r="AG92">
        <f t="shared" si="5"/>
        <v>1206.617851785792</v>
      </c>
      <c r="AI92" s="34">
        <f>PXIL!H92</f>
        <v>0</v>
      </c>
      <c r="AJ92" s="34">
        <f>PXIL!N92</f>
        <v>0</v>
      </c>
      <c r="AK92" s="34">
        <f>RTM_IEX!H92</f>
        <v>25.04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13.544341801385682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794.60481386394861</v>
      </c>
      <c r="P93" s="36">
        <v>117.72509478057647</v>
      </c>
      <c r="Q93" s="36">
        <v>38.160000000000004</v>
      </c>
      <c r="R93" s="38">
        <v>0</v>
      </c>
      <c r="S93" s="38">
        <v>0</v>
      </c>
      <c r="T93" s="37">
        <f>SUMPRODUCT(LTA!J93:AN93,LTA!J$101:AN$101,LTA!J$103:AN$103)</f>
        <v>88.789999999999992</v>
      </c>
      <c r="U93" s="37">
        <f>SUMPRODUCT(LTA!J93:AN93,LTA!J$102:AN$102,LTA!J$103:AN$103)</f>
        <v>114.36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193.1</v>
      </c>
      <c r="AB93" s="75">
        <f>-STOA!N93</f>
        <v>-327.73</v>
      </c>
      <c r="AC93">
        <f t="shared" si="3"/>
        <v>15.507517137855352</v>
      </c>
      <c r="AD93">
        <f t="shared" si="4"/>
        <v>1172.3892229427945</v>
      </c>
      <c r="AE93">
        <f>'IDT-1'!B93</f>
        <v>0</v>
      </c>
      <c r="AF93" s="24"/>
      <c r="AG93">
        <f t="shared" si="5"/>
        <v>1172.3892229427945</v>
      </c>
      <c r="AI93" s="34">
        <f>PXIL!H93</f>
        <v>0</v>
      </c>
      <c r="AJ93" s="34">
        <f>PXIL!N93</f>
        <v>0</v>
      </c>
      <c r="AK93" s="34">
        <f>RTM_IEX!H93</f>
        <v>60.68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13.544341801385682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740.66462976564981</v>
      </c>
      <c r="P94" s="36">
        <v>117.72000000000001</v>
      </c>
      <c r="Q94" s="36">
        <v>38.153080689029913</v>
      </c>
      <c r="R94" s="38">
        <v>0</v>
      </c>
      <c r="S94" s="38">
        <v>0</v>
      </c>
      <c r="T94" s="37">
        <f>SUMPRODUCT(LTA!J94:AN94,LTA!J$101:AN$101,LTA!J$103:AN$103)</f>
        <v>88.88</v>
      </c>
      <c r="U94" s="37">
        <f>SUMPRODUCT(LTA!J94:AN94,LTA!J$102:AN$102,LTA!J$103:AN$103)</f>
        <v>113.07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193.1</v>
      </c>
      <c r="AB94" s="75">
        <f>-STOA!N94</f>
        <v>-327.73</v>
      </c>
      <c r="AC94">
        <f t="shared" si="3"/>
        <v>15.092706673060651</v>
      </c>
      <c r="AD94">
        <f t="shared" si="4"/>
        <v>1123.421835217744</v>
      </c>
      <c r="AE94">
        <f>'IDT-1'!B94</f>
        <v>0</v>
      </c>
      <c r="AF94" s="24"/>
      <c r="AG94">
        <f t="shared" si="5"/>
        <v>1123.421835217744</v>
      </c>
      <c r="AI94" s="34">
        <f>PXIL!H94</f>
        <v>0</v>
      </c>
      <c r="AJ94" s="34">
        <f>PXIL!N94</f>
        <v>0</v>
      </c>
      <c r="AK94" s="34">
        <f>RTM_IEX!H94</f>
        <v>66.45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13.544341801385682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683.20792497319542</v>
      </c>
      <c r="P95" s="36">
        <v>117.72000000000001</v>
      </c>
      <c r="Q95" s="36">
        <v>38.153080689029913</v>
      </c>
      <c r="R95" s="38">
        <v>0</v>
      </c>
      <c r="S95" s="38">
        <v>0</v>
      </c>
      <c r="T95" s="37">
        <f>SUMPRODUCT(LTA!J95:AN95,LTA!J$101:AN$101,LTA!J$103:AN$103)</f>
        <v>88.84</v>
      </c>
      <c r="U95" s="37">
        <f>SUMPRODUCT(LTA!J95:AN95,LTA!J$102:AN$102,LTA!J$103:AN$103)</f>
        <v>129.16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193.05</v>
      </c>
      <c r="AB95" s="75">
        <f>-STOA!N95</f>
        <v>-272.73</v>
      </c>
      <c r="AC95">
        <f t="shared" si="3"/>
        <v>13.720376677935137</v>
      </c>
      <c r="AD95">
        <f t="shared" si="4"/>
        <v>1071.8874604204152</v>
      </c>
      <c r="AE95">
        <f>'IDT-1'!B95</f>
        <v>0</v>
      </c>
      <c r="AF95" s="24"/>
      <c r="AG95">
        <f t="shared" si="5"/>
        <v>1071.8874604204152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13.544341801385682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630.44480741544714</v>
      </c>
      <c r="P96" s="36">
        <v>117.72000000000001</v>
      </c>
      <c r="Q96" s="36">
        <v>38.153080689029913</v>
      </c>
      <c r="R96" s="38">
        <v>0</v>
      </c>
      <c r="S96" s="38">
        <v>0</v>
      </c>
      <c r="T96" s="37">
        <f>SUMPRODUCT(LTA!J96:AN96,LTA!J$101:AN$101,LTA!J$103:AN$103)</f>
        <v>88.8</v>
      </c>
      <c r="U96" s="37">
        <f>SUMPRODUCT(LTA!J96:AN96,LTA!J$102:AN$102,LTA!J$103:AN$103)</f>
        <v>128.01999999999998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193.05</v>
      </c>
      <c r="AB96" s="75">
        <f>-STOA!N96</f>
        <v>-272.73</v>
      </c>
      <c r="AC96">
        <f t="shared" si="3"/>
        <v>13.267254490450052</v>
      </c>
      <c r="AD96">
        <f>SUM(B96:AB96,AI96:AT96)-AC96</f>
        <v>1018.3974650501519</v>
      </c>
      <c r="AE96">
        <f>'IDT-1'!B96</f>
        <v>0</v>
      </c>
      <c r="AF96" s="24"/>
      <c r="AG96">
        <f t="shared" si="5"/>
        <v>1018.3974650501519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13.544341801385682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665.32428334950316</v>
      </c>
      <c r="P97" s="36">
        <v>117.72000000000001</v>
      </c>
      <c r="Q97" s="36">
        <v>38.153080689029913</v>
      </c>
      <c r="R97" s="38">
        <v>0</v>
      </c>
      <c r="S97" s="38">
        <v>0</v>
      </c>
      <c r="T97" s="37">
        <f>SUMPRODUCT(LTA!J97:AN97,LTA!J$101:AN$101,LTA!J$103:AN$103)</f>
        <v>89.100000000000009</v>
      </c>
      <c r="U97" s="37">
        <f>SUMPRODUCT(LTA!J97:AN97,LTA!J$102:AN$102,LTA!J$103:AN$103)</f>
        <v>126.92999999999999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193.05</v>
      </c>
      <c r="AB97" s="75">
        <f>-STOA!N97</f>
        <v>-272.73</v>
      </c>
      <c r="AC97">
        <f t="shared" si="3"/>
        <v>14.222827548562359</v>
      </c>
      <c r="AD97">
        <f t="shared" si="4"/>
        <v>972.53136792609564</v>
      </c>
      <c r="AE97">
        <f>'IDT-1'!B97</f>
        <v>0</v>
      </c>
      <c r="AF97" s="24"/>
      <c r="AG97">
        <f t="shared" si="5"/>
        <v>972.53136792609564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-79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13.544341801385682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665.89328321599146</v>
      </c>
      <c r="P98" s="36">
        <v>117.72000000000001</v>
      </c>
      <c r="Q98" s="36">
        <v>38.153080689029913</v>
      </c>
      <c r="R98" s="38">
        <v>0</v>
      </c>
      <c r="S98" s="38">
        <v>0</v>
      </c>
      <c r="T98" s="37">
        <f>SUMPRODUCT(LTA!J98:AN98,LTA!J$101:AN$101,LTA!J$103:AN$103)</f>
        <v>89.19</v>
      </c>
      <c r="U98" s="37">
        <f>SUMPRODUCT(LTA!J98:AN98,LTA!J$102:AN$102,LTA!J$103:AN$103)</f>
        <v>126.08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193.05</v>
      </c>
      <c r="AB98" s="75">
        <f>-STOA!N98</f>
        <v>-272.73</v>
      </c>
      <c r="AC98">
        <f t="shared" si="3"/>
        <v>14.543127140986645</v>
      </c>
      <c r="AD98">
        <f t="shared" si="4"/>
        <v>934.02006820015959</v>
      </c>
      <c r="AE98">
        <f>'IDT-1'!B98</f>
        <v>0</v>
      </c>
      <c r="AF98" s="24"/>
      <c r="AG98">
        <f t="shared" si="5"/>
        <v>934.02006820015959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-117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0.2604162399999998</v>
      </c>
      <c r="E99">
        <f t="shared" si="6"/>
        <v>0.18597008846027085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2.1402544688873388</v>
      </c>
      <c r="J99">
        <f t="shared" si="6"/>
        <v>0</v>
      </c>
      <c r="K99">
        <f t="shared" si="6"/>
        <v>1.1894374753062032E-2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19.633561393282676</v>
      </c>
      <c r="P99" s="36">
        <f t="shared" si="6"/>
        <v>2.5240612467809056</v>
      </c>
      <c r="Q99" s="36">
        <f t="shared" si="6"/>
        <v>0.82160635086128686</v>
      </c>
      <c r="R99" s="38">
        <f t="shared" si="6"/>
        <v>0.41171750053550987</v>
      </c>
      <c r="S99" s="38">
        <f t="shared" si="6"/>
        <v>0</v>
      </c>
      <c r="T99" s="37">
        <f t="shared" si="6"/>
        <v>4.1594249999999979</v>
      </c>
      <c r="U99" s="37">
        <f t="shared" si="6"/>
        <v>1.9694149999999999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0.18652750000000001</v>
      </c>
      <c r="Z99" s="34">
        <f t="shared" si="6"/>
        <v>0</v>
      </c>
      <c r="AA99" s="75">
        <f t="shared" si="6"/>
        <v>5.0451774999999994</v>
      </c>
      <c r="AB99" s="75">
        <f t="shared" si="6"/>
        <v>-6.3034400000000037</v>
      </c>
      <c r="AC99">
        <f t="shared" si="6"/>
        <v>0.37554497021499467</v>
      </c>
      <c r="AD99">
        <f t="shared" si="6"/>
        <v>30.291481693346054</v>
      </c>
      <c r="AE99">
        <f t="shared" si="6"/>
        <v>1.52429075</v>
      </c>
      <c r="AG99">
        <f t="shared" si="6"/>
        <v>31.815772443346049</v>
      </c>
      <c r="AI99">
        <f t="shared" si="6"/>
        <v>0</v>
      </c>
      <c r="AJ99">
        <f t="shared" si="6"/>
        <v>0</v>
      </c>
      <c r="AK99">
        <f t="shared" si="6"/>
        <v>0.2008075</v>
      </c>
      <c r="AL99">
        <f t="shared" si="6"/>
        <v>-0.68474999999999997</v>
      </c>
      <c r="AM99">
        <f t="shared" si="6"/>
        <v>0</v>
      </c>
      <c r="AN99">
        <f t="shared" si="6"/>
        <v>0</v>
      </c>
      <c r="AO99">
        <f t="shared" si="6"/>
        <v>0.10438249999999999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45287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5.9491499999999995</v>
      </c>
      <c r="E3">
        <f>GT_NG!Q3</f>
        <v>8.4885531574740209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6.2821019359936781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561.59586126051681</v>
      </c>
      <c r="P3" s="36">
        <v>32.741980162090236</v>
      </c>
      <c r="Q3" s="36">
        <v>10.4</v>
      </c>
      <c r="R3" s="38">
        <v>0</v>
      </c>
      <c r="S3" s="38">
        <v>0</v>
      </c>
      <c r="T3" s="37">
        <f>SUMPRODUCT(LTA!J3:AN3,LTA!J$101:AN$101,LTA!J$104:AN$104)</f>
        <v>14.67</v>
      </c>
      <c r="U3" s="37">
        <f>SUMPRODUCT(LTA!J3:AN3,LTA!J$102:AN$102,LTA!J$104:AN$104)</f>
        <v>55.5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-38</v>
      </c>
      <c r="AA3" s="75">
        <f>STOA!I3</f>
        <v>0</v>
      </c>
      <c r="AB3" s="75">
        <f>-STOA!O3</f>
        <v>-316.11</v>
      </c>
      <c r="AC3">
        <f>SUMIF(B3:AB3,"&gt;0")*$AC$2-SUMIF(B3:AB3,"&lt;0")*($AC$2/(1-$AC$2))+SUMIF(AI3:AR3,"&gt;0")*$AC$2-SUMIF(AI3:AR3,"&lt;0")*($AC$2/(1-$AC$2))</f>
        <v>9.2511687879318281</v>
      </c>
      <c r="AD3">
        <f>SUM(B3:AB3,AI3:AT3)-AC3</f>
        <v>380.85872716103955</v>
      </c>
      <c r="AE3">
        <f>'IDT-1'!C3</f>
        <v>0</v>
      </c>
      <c r="AF3" s="24"/>
      <c r="AG3">
        <f>SUM(AD3:AF3)</f>
        <v>380.85872716103955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8.4885531574740209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6.2821019359936781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558.55223817210799</v>
      </c>
      <c r="P4" s="36">
        <v>32.741980162090236</v>
      </c>
      <c r="Q4" s="36">
        <v>9.6300000000000008</v>
      </c>
      <c r="R4" s="38">
        <v>0</v>
      </c>
      <c r="S4" s="38">
        <v>0</v>
      </c>
      <c r="T4" s="37">
        <f>SUMPRODUCT(LTA!J4:AN4,LTA!J$101:AN$101,LTA!J$104:AN$104)</f>
        <v>14.67</v>
      </c>
      <c r="U4" s="37">
        <f>SUMPRODUCT(LTA!J4:AN4,LTA!J$102:AN$102,LTA!J$104:AN$104)</f>
        <v>55.5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-53</v>
      </c>
      <c r="AA4" s="75">
        <f>STOA!I4</f>
        <v>0</v>
      </c>
      <c r="AB4" s="75">
        <f>-STOA!O4</f>
        <v>-316.11</v>
      </c>
      <c r="AC4">
        <f t="shared" ref="AC4:AC67" si="0">SUMIF(B4:AB4,"&gt;0")*$AC$2-SUMIF(B4:AB4,"&lt;0")*($AC$2/(1-$AC$2))+SUMIF(AI4:AR4,"&gt;0")*$AC$2-SUMIF(AI4:AR4,"&lt;0")*($AC$2/(1-$AC$2))</f>
        <v>9.3462017198625293</v>
      </c>
      <c r="AD4">
        <f t="shared" ref="AD4:AD67" si="1">SUM(B4:AB4,AI4:AT4)-AC4</f>
        <v>361.95007114070006</v>
      </c>
      <c r="AE4">
        <f>'IDT-1'!C4</f>
        <v>0</v>
      </c>
      <c r="AF4" s="24"/>
      <c r="AG4">
        <f t="shared" ref="AG4:AG67" si="2">SUM(AD4:AF4)</f>
        <v>361.95007114070006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558.55223817210799</v>
      </c>
      <c r="P5" s="36">
        <v>32.741980162090236</v>
      </c>
      <c r="Q5" s="36">
        <v>9.6300000000000008</v>
      </c>
      <c r="R5" s="38">
        <v>0</v>
      </c>
      <c r="S5" s="38">
        <v>0</v>
      </c>
      <c r="T5" s="37">
        <f>SUMPRODUCT(LTA!J5:AN5,LTA!J$101:AN$101,LTA!J$104:AN$104)</f>
        <v>14.67</v>
      </c>
      <c r="U5" s="37">
        <f>SUMPRODUCT(LTA!J5:AN5,LTA!J$102:AN$102,LTA!J$104:AN$104)</f>
        <v>55.5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-68</v>
      </c>
      <c r="AA5" s="75">
        <f>STOA!I5</f>
        <v>0</v>
      </c>
      <c r="AB5" s="75">
        <f>-STOA!O5</f>
        <v>-316.11</v>
      </c>
      <c r="AC5">
        <f t="shared" si="0"/>
        <v>9.421402009809249</v>
      </c>
      <c r="AD5">
        <f t="shared" si="1"/>
        <v>340.70021895472763</v>
      </c>
      <c r="AE5">
        <f>'IDT-1'!C5</f>
        <v>0</v>
      </c>
      <c r="AF5" s="24"/>
      <c r="AG5">
        <f t="shared" si="2"/>
        <v>340.70021895472763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558.55223817210799</v>
      </c>
      <c r="P6" s="36">
        <v>32.741980162090236</v>
      </c>
      <c r="Q6" s="36">
        <v>9.6300000000000008</v>
      </c>
      <c r="R6" s="38">
        <v>0</v>
      </c>
      <c r="S6" s="38">
        <v>0</v>
      </c>
      <c r="T6" s="37">
        <f>SUMPRODUCT(LTA!J6:AN6,LTA!J$101:AN$101,LTA!J$104:AN$104)</f>
        <v>14.67</v>
      </c>
      <c r="U6" s="37">
        <f>SUMPRODUCT(LTA!J6:AN6,LTA!J$102:AN$102,LTA!J$104:AN$104)</f>
        <v>55.5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-58</v>
      </c>
      <c r="AA6" s="75">
        <f>STOA!I6</f>
        <v>0</v>
      </c>
      <c r="AB6" s="75">
        <f>-STOA!O6</f>
        <v>-316.11</v>
      </c>
      <c r="AC6">
        <f t="shared" si="0"/>
        <v>9.3366904325603581</v>
      </c>
      <c r="AD6">
        <f t="shared" si="1"/>
        <v>350.7849305319765</v>
      </c>
      <c r="AE6">
        <f>'IDT-1'!C6</f>
        <v>0</v>
      </c>
      <c r="AF6" s="24"/>
      <c r="AG6">
        <f t="shared" si="2"/>
        <v>350.7849305319765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558.55132454382192</v>
      </c>
      <c r="P7" s="36">
        <v>32.741980162090236</v>
      </c>
      <c r="Q7" s="36">
        <v>9.6300000000000008</v>
      </c>
      <c r="R7" s="38">
        <v>0</v>
      </c>
      <c r="S7" s="38">
        <v>0</v>
      </c>
      <c r="T7" s="37">
        <f>SUMPRODUCT(LTA!J7:AN7,LTA!J$101:AN$101,LTA!J$104:AN$104)</f>
        <v>14.67</v>
      </c>
      <c r="U7" s="37">
        <f>SUMPRODUCT(LTA!J7:AN7,LTA!J$102:AN$102,LTA!J$104:AN$104)</f>
        <v>55.5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-78</v>
      </c>
      <c r="AA7" s="75">
        <f>STOA!I7</f>
        <v>0</v>
      </c>
      <c r="AB7" s="75">
        <f>-STOA!O7</f>
        <v>-316.11</v>
      </c>
      <c r="AC7">
        <f t="shared" si="0"/>
        <v>9.5908174898294281</v>
      </c>
      <c r="AD7">
        <f t="shared" si="1"/>
        <v>320.52988984642138</v>
      </c>
      <c r="AE7">
        <f>'IDT-1'!C7</f>
        <v>0</v>
      </c>
      <c r="AF7" s="24"/>
      <c r="AG7">
        <f t="shared" si="2"/>
        <v>320.52988984642138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558.54759176940161</v>
      </c>
      <c r="P8" s="36">
        <v>32.741980162090236</v>
      </c>
      <c r="Q8" s="36">
        <v>9.6300000000000008</v>
      </c>
      <c r="R8" s="38">
        <v>0</v>
      </c>
      <c r="S8" s="38">
        <v>0</v>
      </c>
      <c r="T8" s="37">
        <f>SUMPRODUCT(LTA!J8:AN8,LTA!J$101:AN$101,LTA!J$104:AN$104)</f>
        <v>14.67</v>
      </c>
      <c r="U8" s="37">
        <f>SUMPRODUCT(LTA!J8:AN8,LTA!J$102:AN$102,LTA!J$104:AN$104)</f>
        <v>55.5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-83</v>
      </c>
      <c r="AA8" s="75">
        <f>STOA!I8</f>
        <v>0</v>
      </c>
      <c r="AB8" s="75">
        <f>-STOA!O8</f>
        <v>-316.11</v>
      </c>
      <c r="AC8">
        <f t="shared" si="0"/>
        <v>9.6839688694980754</v>
      </c>
      <c r="AD8">
        <f t="shared" si="1"/>
        <v>309.43300569233242</v>
      </c>
      <c r="AE8">
        <f>'IDT-1'!C8</f>
        <v>0</v>
      </c>
      <c r="AF8" s="24"/>
      <c r="AG8">
        <f t="shared" si="2"/>
        <v>309.43300569233242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555.65158876003488</v>
      </c>
      <c r="P9" s="36">
        <v>32.741980162090236</v>
      </c>
      <c r="Q9" s="36">
        <v>9.6300000000000008</v>
      </c>
      <c r="R9" s="38">
        <v>0</v>
      </c>
      <c r="S9" s="38">
        <v>0</v>
      </c>
      <c r="T9" s="37">
        <f>SUMPRODUCT(LTA!J9:AN9,LTA!J$101:AN$101,LTA!J$104:AN$104)</f>
        <v>14.67</v>
      </c>
      <c r="U9" s="37">
        <f>SUMPRODUCT(LTA!J9:AN9,LTA!J$102:AN$102,LTA!J$104:AN$104)</f>
        <v>55.5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-83</v>
      </c>
      <c r="AA9" s="75">
        <f>STOA!I9</f>
        <v>0</v>
      </c>
      <c r="AB9" s="75">
        <f>-STOA!O9</f>
        <v>-316.11</v>
      </c>
      <c r="AC9">
        <f t="shared" si="0"/>
        <v>9.7019982328438417</v>
      </c>
      <c r="AD9">
        <f t="shared" si="1"/>
        <v>301.51897331961993</v>
      </c>
      <c r="AE9">
        <f>'IDT-1'!C9</f>
        <v>0</v>
      </c>
      <c r="AF9" s="24"/>
      <c r="AG9">
        <f t="shared" si="2"/>
        <v>301.51897331961993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-21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6.1357899999999992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555.65158876003488</v>
      </c>
      <c r="P10" s="36">
        <v>32.741980162090236</v>
      </c>
      <c r="Q10" s="36">
        <v>9.6300000000000008</v>
      </c>
      <c r="R10" s="38">
        <v>0</v>
      </c>
      <c r="S10" s="38">
        <v>0</v>
      </c>
      <c r="T10" s="37">
        <f>SUMPRODUCT(LTA!J10:AN10,LTA!J$101:AN$101,LTA!J$104:AN$104)</f>
        <v>14.67</v>
      </c>
      <c r="U10" s="37">
        <f>SUMPRODUCT(LTA!J10:AN10,LTA!J$102:AN$102,LTA!J$104:AN$104)</f>
        <v>55.5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-88</v>
      </c>
      <c r="AA10" s="75">
        <f>STOA!I10</f>
        <v>0</v>
      </c>
      <c r="AB10" s="75">
        <f>-STOA!O10</f>
        <v>-316.11</v>
      </c>
      <c r="AC10">
        <f t="shared" si="0"/>
        <v>9.7543929551931772</v>
      </c>
      <c r="AD10">
        <f t="shared" si="1"/>
        <v>295.65321859727061</v>
      </c>
      <c r="AE10">
        <f>'IDT-1'!C10</f>
        <v>0</v>
      </c>
      <c r="AF10" s="24"/>
      <c r="AG10">
        <f t="shared" si="2"/>
        <v>295.65321859727061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-22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6.1357899999999992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563.73208450709683</v>
      </c>
      <c r="P11" s="36">
        <v>32.741980162090236</v>
      </c>
      <c r="Q11" s="36">
        <v>9.6300000000000008</v>
      </c>
      <c r="R11" s="38">
        <v>0</v>
      </c>
      <c r="S11" s="38">
        <v>0</v>
      </c>
      <c r="T11" s="37">
        <f>SUMPRODUCT(LTA!J11:AN11,LTA!J$101:AN$101,LTA!J$104:AN$104)</f>
        <v>14.67</v>
      </c>
      <c r="U11" s="37">
        <f>SUMPRODUCT(LTA!J11:AN11,LTA!J$102:AN$102,LTA!J$104:AN$104)</f>
        <v>55.5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-93</v>
      </c>
      <c r="AA11" s="75">
        <f>STOA!I11</f>
        <v>0</v>
      </c>
      <c r="AB11" s="75">
        <f>-STOA!O11</f>
        <v>-316.11</v>
      </c>
      <c r="AC11">
        <f t="shared" si="0"/>
        <v>9.8307402771933852</v>
      </c>
      <c r="AD11">
        <f t="shared" si="1"/>
        <v>302.65736702233232</v>
      </c>
      <c r="AE11">
        <f>'IDT-1'!C11</f>
        <v>0</v>
      </c>
      <c r="AF11" s="24"/>
      <c r="AG11">
        <f t="shared" si="2"/>
        <v>302.65736702233232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-18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6.1357899999999992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563.73208450709683</v>
      </c>
      <c r="P12" s="36">
        <v>32.741980162090236</v>
      </c>
      <c r="Q12" s="36">
        <v>9.6300000000000008</v>
      </c>
      <c r="R12" s="38">
        <v>0</v>
      </c>
      <c r="S12" s="38">
        <v>0</v>
      </c>
      <c r="T12" s="37">
        <f>SUMPRODUCT(LTA!J12:AN12,LTA!J$101:AN$101,LTA!J$104:AN$104)</f>
        <v>14.67</v>
      </c>
      <c r="U12" s="37">
        <f>SUMPRODUCT(LTA!J12:AN12,LTA!J$102:AN$102,LTA!J$104:AN$104)</f>
        <v>55.5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-93</v>
      </c>
      <c r="AA12" s="75">
        <f>STOA!I12</f>
        <v>0</v>
      </c>
      <c r="AB12" s="75">
        <f>-STOA!O12</f>
        <v>-316.11</v>
      </c>
      <c r="AC12">
        <f t="shared" si="0"/>
        <v>9.8730960658178297</v>
      </c>
      <c r="AD12">
        <f t="shared" si="1"/>
        <v>297.61501123370789</v>
      </c>
      <c r="AE12">
        <f>'IDT-1'!C12</f>
        <v>0</v>
      </c>
      <c r="AF12" s="24"/>
      <c r="AG12">
        <f t="shared" si="2"/>
        <v>297.61501123370789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6.1357899999999992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557.4387650553125</v>
      </c>
      <c r="P13" s="36">
        <v>32.741980162090236</v>
      </c>
      <c r="Q13" s="36">
        <v>9.6300000000000008</v>
      </c>
      <c r="R13" s="38">
        <v>0</v>
      </c>
      <c r="S13" s="38">
        <v>0</v>
      </c>
      <c r="T13" s="37">
        <f>SUMPRODUCT(LTA!J13:AN13,LTA!J$101:AN$101,LTA!J$104:AN$104)</f>
        <v>14.67</v>
      </c>
      <c r="U13" s="37">
        <f>SUMPRODUCT(LTA!J13:AN13,LTA!J$102:AN$102,LTA!J$104:AN$104)</f>
        <v>55.5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-98</v>
      </c>
      <c r="AA13" s="75">
        <f>STOA!I13</f>
        <v>0</v>
      </c>
      <c r="AB13" s="75">
        <f>-STOA!O13</f>
        <v>-316.11</v>
      </c>
      <c r="AC13">
        <f t="shared" si="0"/>
        <v>9.8541168133223991</v>
      </c>
      <c r="AD13">
        <f t="shared" si="1"/>
        <v>287.34067103441902</v>
      </c>
      <c r="AE13">
        <f>'IDT-1'!C13</f>
        <v>0</v>
      </c>
      <c r="AF13" s="24"/>
      <c r="AG13">
        <f t="shared" si="2"/>
        <v>287.34067103441902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-22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6.1357899999999992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557.2227224429937</v>
      </c>
      <c r="P14" s="36">
        <v>32.741980162090236</v>
      </c>
      <c r="Q14" s="36">
        <v>9.6300000000000008</v>
      </c>
      <c r="R14" s="38">
        <v>0</v>
      </c>
      <c r="S14" s="38">
        <v>0</v>
      </c>
      <c r="T14" s="37">
        <f>SUMPRODUCT(LTA!J14:AN14,LTA!J$101:AN$101,LTA!J$104:AN$104)</f>
        <v>14.67</v>
      </c>
      <c r="U14" s="37">
        <f>SUMPRODUCT(LTA!J14:AN14,LTA!J$102:AN$102,LTA!J$104:AN$104)</f>
        <v>55.5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-103</v>
      </c>
      <c r="AA14" s="75">
        <f>STOA!I14</f>
        <v>0</v>
      </c>
      <c r="AB14" s="75">
        <f>-STOA!O14</f>
        <v>-316.11</v>
      </c>
      <c r="AC14">
        <f t="shared" si="0"/>
        <v>9.8946578440033655</v>
      </c>
      <c r="AD14">
        <f t="shared" si="1"/>
        <v>282.08408739141925</v>
      </c>
      <c r="AE14">
        <f>'IDT-1'!C14</f>
        <v>0</v>
      </c>
      <c r="AF14" s="24"/>
      <c r="AG14">
        <f t="shared" si="2"/>
        <v>282.08408739141925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6.1357899999999992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555.6832557299806</v>
      </c>
      <c r="P15" s="36">
        <v>32.741980162090236</v>
      </c>
      <c r="Q15" s="36">
        <v>9.6300000000000008</v>
      </c>
      <c r="R15" s="38">
        <v>0</v>
      </c>
      <c r="S15" s="38">
        <v>0</v>
      </c>
      <c r="T15" s="37">
        <f>SUMPRODUCT(LTA!J15:AN15,LTA!J$101:AN$101,LTA!J$104:AN$104)</f>
        <v>20.3</v>
      </c>
      <c r="U15" s="37">
        <f>SUMPRODUCT(LTA!J15:AN15,LTA!J$102:AN$102,LTA!J$104:AN$104)</f>
        <v>55.5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-103</v>
      </c>
      <c r="AA15" s="75">
        <f>STOA!I15</f>
        <v>0</v>
      </c>
      <c r="AB15" s="75">
        <f>-STOA!O15</f>
        <v>-316.11</v>
      </c>
      <c r="AC15">
        <f t="shared" si="0"/>
        <v>9.9544317967887217</v>
      </c>
      <c r="AD15">
        <f t="shared" si="1"/>
        <v>283.11484672562079</v>
      </c>
      <c r="AE15">
        <f>'IDT-1'!C15</f>
        <v>0</v>
      </c>
      <c r="AF15" s="24"/>
      <c r="AG15">
        <f t="shared" si="2"/>
        <v>283.11484672562079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6.1357899999999992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555.6832557299806</v>
      </c>
      <c r="P16" s="36">
        <v>32.741980162090236</v>
      </c>
      <c r="Q16" s="36">
        <v>9.6300000000000008</v>
      </c>
      <c r="R16" s="38">
        <v>0</v>
      </c>
      <c r="S16" s="38">
        <v>0</v>
      </c>
      <c r="T16" s="37">
        <f>SUMPRODUCT(LTA!J16:AN16,LTA!J$101:AN$101,LTA!J$104:AN$104)</f>
        <v>19.850000000000001</v>
      </c>
      <c r="U16" s="37">
        <f>SUMPRODUCT(LTA!J16:AN16,LTA!J$102:AN$102,LTA!J$104:AN$104)</f>
        <v>55.5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-108</v>
      </c>
      <c r="AA16" s="75">
        <f>STOA!I16</f>
        <v>0</v>
      </c>
      <c r="AB16" s="75">
        <f>-STOA!O16</f>
        <v>-316.11</v>
      </c>
      <c r="AC16">
        <f t="shared" si="0"/>
        <v>9.9506517967887245</v>
      </c>
      <c r="AD16">
        <f t="shared" si="1"/>
        <v>282.66862672562081</v>
      </c>
      <c r="AE16">
        <f>'IDT-1'!C16</f>
        <v>0</v>
      </c>
      <c r="AF16" s="24"/>
      <c r="AG16">
        <f t="shared" si="2"/>
        <v>282.66862672562081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6.1357899999999992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555.6832557299806</v>
      </c>
      <c r="P17" s="36">
        <v>32.741980162090236</v>
      </c>
      <c r="Q17" s="36">
        <v>9.6300000000000008</v>
      </c>
      <c r="R17" s="38">
        <v>0</v>
      </c>
      <c r="S17" s="38">
        <v>0</v>
      </c>
      <c r="T17" s="37">
        <f>SUMPRODUCT(LTA!J17:AN17,LTA!J$101:AN$101,LTA!J$104:AN$104)</f>
        <v>21.42</v>
      </c>
      <c r="U17" s="37">
        <f>SUMPRODUCT(LTA!J17:AN17,LTA!J$102:AN$102,LTA!J$104:AN$104)</f>
        <v>55.5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-108</v>
      </c>
      <c r="AA17" s="75">
        <f>STOA!I17</f>
        <v>0</v>
      </c>
      <c r="AB17" s="75">
        <f>-STOA!O17</f>
        <v>-316.11</v>
      </c>
      <c r="AC17">
        <f t="shared" si="0"/>
        <v>9.9807821122385025</v>
      </c>
      <c r="AD17">
        <f t="shared" si="1"/>
        <v>282.20849641017099</v>
      </c>
      <c r="AE17">
        <f>'IDT-1'!C17</f>
        <v>0</v>
      </c>
      <c r="AF17" s="24"/>
      <c r="AG17">
        <f t="shared" si="2"/>
        <v>282.20849641017099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-22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6.1357899999999992</v>
      </c>
      <c r="E18">
        <f>GT_NG!Q18</f>
        <v>8.0157613284548273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555.6832557299806</v>
      </c>
      <c r="P18" s="36">
        <v>32.741980162090236</v>
      </c>
      <c r="Q18" s="36">
        <v>9.6300000000000008</v>
      </c>
      <c r="R18" s="38">
        <v>0</v>
      </c>
      <c r="S18" s="38">
        <v>0</v>
      </c>
      <c r="T18" s="37">
        <f>SUMPRODUCT(LTA!J18:AN18,LTA!J$101:AN$101,LTA!J$104:AN$104)</f>
        <v>21.89</v>
      </c>
      <c r="U18" s="37">
        <f>SUMPRODUCT(LTA!J18:AN18,LTA!J$102:AN$102,LTA!J$104:AN$104)</f>
        <v>55.5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-108</v>
      </c>
      <c r="AA18" s="75">
        <f>STOA!I18</f>
        <v>0</v>
      </c>
      <c r="AB18" s="75">
        <f>-STOA!O18</f>
        <v>-316.11</v>
      </c>
      <c r="AC18">
        <f t="shared" si="0"/>
        <v>9.9883272382638957</v>
      </c>
      <c r="AD18">
        <f t="shared" si="1"/>
        <v>281.09070941515836</v>
      </c>
      <c r="AE18">
        <f>'IDT-1'!C18</f>
        <v>0</v>
      </c>
      <c r="AF18" s="24"/>
      <c r="AG18">
        <f t="shared" si="2"/>
        <v>281.09070941515836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-23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6.1357899999999992</v>
      </c>
      <c r="E19">
        <f>GT_NG!Q19</f>
        <v>8.0157613284548273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559.71465701899069</v>
      </c>
      <c r="P19" s="36">
        <v>32.741980162090236</v>
      </c>
      <c r="Q19" s="36">
        <v>9.6300000000000008</v>
      </c>
      <c r="R19" s="38">
        <v>0</v>
      </c>
      <c r="S19" s="38">
        <v>0</v>
      </c>
      <c r="T19" s="37">
        <f>SUMPRODUCT(LTA!J19:AN19,LTA!J$101:AN$101,LTA!J$104:AN$104)</f>
        <v>21.53</v>
      </c>
      <c r="U19" s="37">
        <f>SUMPRODUCT(LTA!J19:AN19,LTA!J$102:AN$102,LTA!J$104:AN$104)</f>
        <v>55.319999999999993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-108</v>
      </c>
      <c r="AA19" s="75">
        <f>STOA!I19</f>
        <v>0</v>
      </c>
      <c r="AB19" s="75">
        <f>-STOA!O19</f>
        <v>-316.11</v>
      </c>
      <c r="AC19">
        <f t="shared" si="0"/>
        <v>10.034597324541359</v>
      </c>
      <c r="AD19">
        <f t="shared" si="1"/>
        <v>282.53584061789087</v>
      </c>
      <c r="AE19">
        <f>'IDT-1'!C19</f>
        <v>0</v>
      </c>
      <c r="AF19" s="24"/>
      <c r="AG19">
        <f t="shared" si="2"/>
        <v>282.53584061789087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6.1357899999999992</v>
      </c>
      <c r="E20">
        <f>GT_NG!Q20</f>
        <v>8.0157613284548273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559.71465701899069</v>
      </c>
      <c r="P20" s="36">
        <v>32.741980162090236</v>
      </c>
      <c r="Q20" s="36">
        <v>9.6300000000000008</v>
      </c>
      <c r="R20" s="38">
        <v>0</v>
      </c>
      <c r="S20" s="38">
        <v>0</v>
      </c>
      <c r="T20" s="37">
        <f>SUMPRODUCT(LTA!J20:AN20,LTA!J$101:AN$101,LTA!J$104:AN$104)</f>
        <v>21.84</v>
      </c>
      <c r="U20" s="37">
        <f>SUMPRODUCT(LTA!J20:AN20,LTA!J$102:AN$102,LTA!J$104:AN$104)</f>
        <v>55.16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-103</v>
      </c>
      <c r="AA20" s="75">
        <f>STOA!I20</f>
        <v>0</v>
      </c>
      <c r="AB20" s="75">
        <f>-STOA!O20</f>
        <v>-316.11</v>
      </c>
      <c r="AC20">
        <f t="shared" si="0"/>
        <v>9.9935015359169146</v>
      </c>
      <c r="AD20">
        <f t="shared" si="1"/>
        <v>287.72693640651545</v>
      </c>
      <c r="AE20">
        <f>'IDT-1'!C20</f>
        <v>0</v>
      </c>
      <c r="AF20" s="24"/>
      <c r="AG20">
        <f t="shared" si="2"/>
        <v>287.72693640651545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6.1357899999999992</v>
      </c>
      <c r="E21">
        <f>GT_NG!Q21</f>
        <v>8.0157613284548273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558.91616687412363</v>
      </c>
      <c r="P21" s="36">
        <v>32.741980162090236</v>
      </c>
      <c r="Q21" s="36">
        <v>9.6300000000000008</v>
      </c>
      <c r="R21" s="38">
        <v>0</v>
      </c>
      <c r="S21" s="38">
        <v>0</v>
      </c>
      <c r="T21" s="37">
        <f>SUMPRODUCT(LTA!J21:AN21,LTA!J$101:AN$101,LTA!J$104:AN$104)</f>
        <v>22.28</v>
      </c>
      <c r="U21" s="37">
        <f>SUMPRODUCT(LTA!J21:AN21,LTA!J$102:AN$102,LTA!J$104:AN$104)</f>
        <v>55.16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-118</v>
      </c>
      <c r="AA21" s="75">
        <f>STOA!I21</f>
        <v>0</v>
      </c>
      <c r="AB21" s="75">
        <f>-STOA!O21</f>
        <v>-316.11</v>
      </c>
      <c r="AC21">
        <f t="shared" si="0"/>
        <v>10.015903691874701</v>
      </c>
      <c r="AD21">
        <f t="shared" si="1"/>
        <v>284.34604410569062</v>
      </c>
      <c r="AE21">
        <f>'IDT-1'!C21</f>
        <v>0</v>
      </c>
      <c r="AF21" s="24"/>
      <c r="AG21">
        <f t="shared" si="2"/>
        <v>284.34604410569062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6.1357899999999992</v>
      </c>
      <c r="E22">
        <f>GT_NG!Q22</f>
        <v>8.0157613284548273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559.71838979341101</v>
      </c>
      <c r="P22" s="36">
        <v>32.741980162090236</v>
      </c>
      <c r="Q22" s="36">
        <v>9.6300000000000008</v>
      </c>
      <c r="R22" s="38">
        <v>0</v>
      </c>
      <c r="S22" s="38">
        <v>0</v>
      </c>
      <c r="T22" s="37">
        <f>SUMPRODUCT(LTA!J22:AN22,LTA!J$101:AN$101,LTA!J$104:AN$104)</f>
        <v>22.85</v>
      </c>
      <c r="U22" s="37">
        <f>SUMPRODUCT(LTA!J22:AN22,LTA!J$102:AN$102,LTA!J$104:AN$104)</f>
        <v>55.16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-103</v>
      </c>
      <c r="AA22" s="75">
        <f>STOA!I22</f>
        <v>0</v>
      </c>
      <c r="AB22" s="75">
        <f>-STOA!O22</f>
        <v>-316.11</v>
      </c>
      <c r="AC22">
        <f t="shared" si="0"/>
        <v>9.9427187871478218</v>
      </c>
      <c r="AD22">
        <f t="shared" si="1"/>
        <v>295.79145192970481</v>
      </c>
      <c r="AE22">
        <f>'IDT-1'!C22</f>
        <v>0</v>
      </c>
      <c r="AF22" s="24"/>
      <c r="AG22">
        <f t="shared" si="2"/>
        <v>295.79145192970481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6.1357899999999992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575.4589279924669</v>
      </c>
      <c r="P23" s="36">
        <v>31.03</v>
      </c>
      <c r="Q23" s="36">
        <v>9.6300000000000008</v>
      </c>
      <c r="R23" s="38">
        <v>0</v>
      </c>
      <c r="S23" s="38">
        <v>0</v>
      </c>
      <c r="T23" s="37">
        <f>SUMPRODUCT(LTA!J23:AN23,LTA!J$101:AN$101,LTA!J$104:AN$104)</f>
        <v>22.42</v>
      </c>
      <c r="U23" s="37">
        <f>SUMPRODUCT(LTA!J23:AN23,LTA!J$102:AN$102,LTA!J$104:AN$104)</f>
        <v>55.66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-149</v>
      </c>
      <c r="AA23" s="75">
        <f>STOA!I23</f>
        <v>0</v>
      </c>
      <c r="AB23" s="75">
        <f>-STOA!O23</f>
        <v>-276.11</v>
      </c>
      <c r="AC23">
        <f t="shared" si="0"/>
        <v>9.9776425005561897</v>
      </c>
      <c r="AD23">
        <f t="shared" si="1"/>
        <v>303.74836492480716</v>
      </c>
      <c r="AE23">
        <f>'IDT-1'!C23</f>
        <v>0</v>
      </c>
      <c r="AF23" s="24"/>
      <c r="AG23">
        <f t="shared" si="2"/>
        <v>303.74836492480716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6.1357899999999992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584.46753298773672</v>
      </c>
      <c r="P24" s="36">
        <v>32.75</v>
      </c>
      <c r="Q24" s="36">
        <v>9.6300000000000008</v>
      </c>
      <c r="R24" s="38">
        <v>0</v>
      </c>
      <c r="S24" s="38">
        <v>0</v>
      </c>
      <c r="T24" s="37">
        <f>SUMPRODUCT(LTA!J24:AN24,LTA!J$101:AN$101,LTA!J$104:AN$104)</f>
        <v>22.02</v>
      </c>
      <c r="U24" s="37">
        <f>SUMPRODUCT(LTA!J24:AN24,LTA!J$102:AN$102,LTA!J$104:AN$104)</f>
        <v>55.66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-129</v>
      </c>
      <c r="AA24" s="75">
        <f>STOA!I24</f>
        <v>0</v>
      </c>
      <c r="AB24" s="75">
        <f>-STOA!O24</f>
        <v>-276.11</v>
      </c>
      <c r="AC24">
        <f t="shared" si="0"/>
        <v>9.8949796280186764</v>
      </c>
      <c r="AD24">
        <f t="shared" si="1"/>
        <v>334.15963279261456</v>
      </c>
      <c r="AE24">
        <f>'IDT-1'!C24</f>
        <v>0</v>
      </c>
      <c r="AF24" s="24"/>
      <c r="AG24">
        <f t="shared" si="2"/>
        <v>334.15963279261456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6.1357899999999992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593.049542561468</v>
      </c>
      <c r="P25" s="36">
        <v>32.75</v>
      </c>
      <c r="Q25" s="36">
        <v>9.6300000000000008</v>
      </c>
      <c r="R25" s="38">
        <v>0</v>
      </c>
      <c r="S25" s="38">
        <v>0</v>
      </c>
      <c r="T25" s="37">
        <f>SUMPRODUCT(LTA!J25:AN25,LTA!J$101:AN$101,LTA!J$104:AN$104)</f>
        <v>21.65</v>
      </c>
      <c r="U25" s="37">
        <f>SUMPRODUCT(LTA!J25:AN25,LTA!J$102:AN$102,LTA!J$104:AN$104)</f>
        <v>58.209999999999994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-99</v>
      </c>
      <c r="AA25" s="75">
        <f>STOA!I25</f>
        <v>0</v>
      </c>
      <c r="AB25" s="75">
        <f>-STOA!O25</f>
        <v>-276.11</v>
      </c>
      <c r="AC25">
        <f t="shared" si="0"/>
        <v>9.7736015653157917</v>
      </c>
      <c r="AD25">
        <f t="shared" si="1"/>
        <v>370.04302042904879</v>
      </c>
      <c r="AE25">
        <f>'IDT-1'!C25</f>
        <v>0</v>
      </c>
      <c r="AF25" s="24"/>
      <c r="AG25">
        <f t="shared" si="2"/>
        <v>370.04302042904879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6.1357899999999992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600.449621710212</v>
      </c>
      <c r="P26" s="36">
        <v>48.16</v>
      </c>
      <c r="Q26" s="36">
        <v>9.6300000000000008</v>
      </c>
      <c r="R26" s="38">
        <v>0</v>
      </c>
      <c r="S26" s="38">
        <v>0</v>
      </c>
      <c r="T26" s="37">
        <f>SUMPRODUCT(LTA!J26:AN26,LTA!J$101:AN$101,LTA!J$104:AN$104)</f>
        <v>21.31</v>
      </c>
      <c r="U26" s="37">
        <f>SUMPRODUCT(LTA!J26:AN26,LTA!J$102:AN$102,LTA!J$104:AN$104)</f>
        <v>57.87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-56</v>
      </c>
      <c r="AA26" s="75">
        <f>STOA!I26</f>
        <v>0</v>
      </c>
      <c r="AB26" s="75">
        <f>-STOA!O26</f>
        <v>-276.11</v>
      </c>
      <c r="AC26">
        <f t="shared" si="0"/>
        <v>9.7477152870430146</v>
      </c>
      <c r="AD26">
        <f t="shared" si="1"/>
        <v>417.19898585606546</v>
      </c>
      <c r="AE26">
        <f>'IDT-1'!C26</f>
        <v>0</v>
      </c>
      <c r="AF26" s="24"/>
      <c r="AG26">
        <f t="shared" si="2"/>
        <v>417.19898585606546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-33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6.1357899999999992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618.63943078180728</v>
      </c>
      <c r="P27" s="36">
        <v>68.069999999999993</v>
      </c>
      <c r="Q27" s="36">
        <v>9.6300000000000008</v>
      </c>
      <c r="R27" s="38">
        <v>0</v>
      </c>
      <c r="S27" s="38">
        <v>0</v>
      </c>
      <c r="T27" s="37">
        <f>SUMPRODUCT(LTA!J27:AN27,LTA!J$101:AN$101,LTA!J$104:AN$104)</f>
        <v>20.420000000000002</v>
      </c>
      <c r="U27" s="37">
        <f>SUMPRODUCT(LTA!J27:AN27,LTA!J$102:AN$102,LTA!J$104:AN$104)</f>
        <v>86.42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</v>
      </c>
      <c r="AA27" s="75">
        <f>STOA!I27</f>
        <v>0</v>
      </c>
      <c r="AB27" s="75">
        <f>-STOA!O27</f>
        <v>-325</v>
      </c>
      <c r="AC27">
        <f t="shared" si="0"/>
        <v>10.087206058089388</v>
      </c>
      <c r="AD27">
        <f t="shared" si="1"/>
        <v>505.69930267947717</v>
      </c>
      <c r="AE27">
        <f>'IDT-1'!C27</f>
        <v>0</v>
      </c>
      <c r="AF27" s="24"/>
      <c r="AG27">
        <f t="shared" si="2"/>
        <v>505.69930267947717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6.1357899999999992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686.14630102598994</v>
      </c>
      <c r="P28" s="36">
        <v>68.069999999999993</v>
      </c>
      <c r="Q28" s="36">
        <v>22.06</v>
      </c>
      <c r="R28" s="38">
        <v>0</v>
      </c>
      <c r="S28" s="38">
        <v>0</v>
      </c>
      <c r="T28" s="37">
        <f>SUMPRODUCT(LTA!J28:AN28,LTA!J$101:AN$101,LTA!J$104:AN$104)</f>
        <v>19.420000000000002</v>
      </c>
      <c r="U28" s="37">
        <f>SUMPRODUCT(LTA!J28:AN28,LTA!J$102:AN$102,LTA!J$104:AN$104)</f>
        <v>110.09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-50</v>
      </c>
      <c r="AA28" s="75">
        <f>STOA!I28</f>
        <v>0</v>
      </c>
      <c r="AB28" s="75">
        <f>-STOA!O28</f>
        <v>-325</v>
      </c>
      <c r="AC28">
        <f t="shared" si="0"/>
        <v>11.308782982932151</v>
      </c>
      <c r="AD28">
        <f t="shared" si="1"/>
        <v>559.52234804305772</v>
      </c>
      <c r="AE28">
        <f>'IDT-1'!C28</f>
        <v>0</v>
      </c>
      <c r="AF28" s="24"/>
      <c r="AG28">
        <f t="shared" si="2"/>
        <v>559.52234804305772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6.1357899999999992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773.57097152284041</v>
      </c>
      <c r="P29" s="36">
        <v>68.069999999999993</v>
      </c>
      <c r="Q29" s="36">
        <v>22.06</v>
      </c>
      <c r="R29" s="38">
        <v>0.13</v>
      </c>
      <c r="S29" s="38">
        <v>0</v>
      </c>
      <c r="T29" s="37">
        <f>SUMPRODUCT(LTA!J29:AN29,LTA!J$101:AN$101,LTA!J$104:AN$104)</f>
        <v>17.5</v>
      </c>
      <c r="U29" s="37">
        <f>SUMPRODUCT(LTA!J29:AN29,LTA!J$102:AN$102,LTA!J$104:AN$104)</f>
        <v>109.75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12.193969792354586</v>
      </c>
      <c r="AD29">
        <f t="shared" si="1"/>
        <v>643.9318317304859</v>
      </c>
      <c r="AE29">
        <f>'IDT-1'!C29</f>
        <v>-10</v>
      </c>
      <c r="AF29" s="24"/>
      <c r="AG29">
        <f t="shared" si="2"/>
        <v>633.9318317304859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6.1357899999999992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797.21113627314787</v>
      </c>
      <c r="P30" s="36">
        <v>68.069999999999993</v>
      </c>
      <c r="Q30" s="36">
        <v>22.06</v>
      </c>
      <c r="R30" s="38">
        <v>0.8</v>
      </c>
      <c r="S30" s="38">
        <v>0</v>
      </c>
      <c r="T30" s="37">
        <f>SUMPRODUCT(LTA!J30:AN30,LTA!J$101:AN$101,LTA!J$104:AN$104)</f>
        <v>15</v>
      </c>
      <c r="U30" s="37">
        <f>SUMPRODUCT(LTA!J30:AN30,LTA!J$102:AN$102,LTA!J$104:AN$104)</f>
        <v>109.57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12.307893914458056</v>
      </c>
      <c r="AD30">
        <f t="shared" si="1"/>
        <v>673.44807235868973</v>
      </c>
      <c r="AE30">
        <f>'IDT-1'!C30</f>
        <v>0</v>
      </c>
      <c r="AF30" s="24"/>
      <c r="AG30">
        <f t="shared" si="2"/>
        <v>673.44807235868973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6.1357899999999992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54.787819303482586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805.04268033474204</v>
      </c>
      <c r="P31" s="36">
        <v>68.069999999999993</v>
      </c>
      <c r="Q31" s="36">
        <v>22.06</v>
      </c>
      <c r="R31" s="38">
        <v>3.19</v>
      </c>
      <c r="S31" s="38">
        <v>0</v>
      </c>
      <c r="T31" s="37">
        <f>SUMPRODUCT(LTA!J31:AN31,LTA!J$101:AN$101,LTA!J$104:AN$104)</f>
        <v>14.67</v>
      </c>
      <c r="U31" s="37">
        <f>SUMPRODUCT(LTA!J31:AN31,LTA!J$102:AN$102,LTA!J$104:AN$104)</f>
        <v>109.55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12.278907516301143</v>
      </c>
      <c r="AD31">
        <f t="shared" si="1"/>
        <v>696.13642212192349</v>
      </c>
      <c r="AE31">
        <f>'IDT-1'!C31</f>
        <v>0</v>
      </c>
      <c r="AF31" s="24"/>
      <c r="AG31">
        <f t="shared" si="2"/>
        <v>696.13642212192349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6.1357899999999992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54.787819303482586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805.78400556458371</v>
      </c>
      <c r="P32" s="36">
        <v>68.069999999999993</v>
      </c>
      <c r="Q32" s="36">
        <v>22.06</v>
      </c>
      <c r="R32" s="38">
        <v>6.17</v>
      </c>
      <c r="S32" s="38">
        <v>0</v>
      </c>
      <c r="T32" s="37">
        <f>SUMPRODUCT(LTA!J32:AN32,LTA!J$101:AN$101,LTA!J$104:AN$104)</f>
        <v>14.7</v>
      </c>
      <c r="U32" s="37">
        <f>SUMPRODUCT(LTA!J32:AN32,LTA!J$102:AN$102,LTA!J$104:AN$104)</f>
        <v>109.42999999999999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12.309410648231811</v>
      </c>
      <c r="AD32">
        <f t="shared" si="1"/>
        <v>699.73724421983422</v>
      </c>
      <c r="AE32">
        <f>'IDT-1'!C32</f>
        <v>35</v>
      </c>
      <c r="AF32" s="24"/>
      <c r="AG32">
        <f t="shared" si="2"/>
        <v>734.73724421983422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6.1357899999999992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54.787819303482586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784.29136680725696</v>
      </c>
      <c r="P33" s="36">
        <v>68.069999999999993</v>
      </c>
      <c r="Q33" s="36">
        <v>22.06</v>
      </c>
      <c r="R33" s="38">
        <v>10.91</v>
      </c>
      <c r="S33" s="38">
        <v>0</v>
      </c>
      <c r="T33" s="37">
        <f>SUMPRODUCT(LTA!J33:AN33,LTA!J$101:AN$101,LTA!J$104:AN$104)</f>
        <v>18.079999999999998</v>
      </c>
      <c r="U33" s="37">
        <f>SUMPRODUCT(LTA!J33:AN33,LTA!J$102:AN$102,LTA!J$104:AN$104)</f>
        <v>109.25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12.068501116796931</v>
      </c>
      <c r="AD33">
        <f t="shared" si="1"/>
        <v>701.42551499394256</v>
      </c>
      <c r="AE33">
        <f>'IDT-1'!C33</f>
        <v>50</v>
      </c>
      <c r="AF33" s="24"/>
      <c r="AG33">
        <f t="shared" si="2"/>
        <v>751.42551499394256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6.1357899999999992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54.787819303482586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749.61655293852812</v>
      </c>
      <c r="P34" s="36">
        <v>68.069999999999993</v>
      </c>
      <c r="Q34" s="36">
        <v>22.06</v>
      </c>
      <c r="R34" s="38">
        <v>23.1</v>
      </c>
      <c r="S34" s="38">
        <v>0</v>
      </c>
      <c r="T34" s="37">
        <f>SUMPRODUCT(LTA!J34:AN34,LTA!J$101:AN$101,LTA!J$104:AN$104)</f>
        <v>24.93</v>
      </c>
      <c r="U34" s="37">
        <f>SUMPRODUCT(LTA!J34:AN34,LTA!J$102:AN$102,LTA!J$104:AN$104)</f>
        <v>109.07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11.935656680299608</v>
      </c>
      <c r="AD34">
        <f t="shared" si="1"/>
        <v>685.74354556171079</v>
      </c>
      <c r="AE34">
        <f>'IDT-1'!C34</f>
        <v>80</v>
      </c>
      <c r="AF34" s="24"/>
      <c r="AG34">
        <f t="shared" si="2"/>
        <v>765.74354556171079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6.1357899999999992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54.787819303482586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732.7518906479296</v>
      </c>
      <c r="P35" s="36">
        <v>68.069999999999993</v>
      </c>
      <c r="Q35" s="36">
        <v>22.06</v>
      </c>
      <c r="R35" s="38">
        <v>26.3</v>
      </c>
      <c r="S35" s="38">
        <v>0</v>
      </c>
      <c r="T35" s="37">
        <f>SUMPRODUCT(LTA!J35:AN35,LTA!J$101:AN$101,LTA!J$104:AN$104)</f>
        <v>39.880000000000003</v>
      </c>
      <c r="U35" s="37">
        <f>SUMPRODUCT(LTA!J35:AN35,LTA!J$102:AN$102,LTA!J$104:AN$104)</f>
        <v>109.07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11.395828264940793</v>
      </c>
      <c r="AD35">
        <f t="shared" si="1"/>
        <v>752.56871168647126</v>
      </c>
      <c r="AE35">
        <f>'IDT-1'!C35</f>
        <v>30</v>
      </c>
      <c r="AF35" s="24"/>
      <c r="AG35">
        <f t="shared" si="2"/>
        <v>782.56871168647126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6.1357899999999992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54.787819303482586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714.07365678503413</v>
      </c>
      <c r="P36" s="36">
        <v>68.069999999999993</v>
      </c>
      <c r="Q36" s="36">
        <v>22.06</v>
      </c>
      <c r="R36" s="38">
        <v>26.3</v>
      </c>
      <c r="S36" s="38">
        <v>0</v>
      </c>
      <c r="T36" s="37">
        <f>SUMPRODUCT(LTA!J36:AN36,LTA!J$101:AN$101,LTA!J$104:AN$104)</f>
        <v>58.12</v>
      </c>
      <c r="U36" s="37">
        <f>SUMPRODUCT(LTA!J36:AN36,LTA!J$102:AN$102,LTA!J$104:AN$104)</f>
        <v>108.92999999999999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11.390971100492472</v>
      </c>
      <c r="AD36">
        <f t="shared" si="1"/>
        <v>751.99533498802396</v>
      </c>
      <c r="AE36">
        <f>'IDT-1'!C36</f>
        <v>35</v>
      </c>
      <c r="AF36" s="24"/>
      <c r="AG36">
        <f t="shared" si="2"/>
        <v>786.99533498802396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6.1357899999999992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54.787819303482586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703.34302511901444</v>
      </c>
      <c r="P37" s="36">
        <v>68.069999999999993</v>
      </c>
      <c r="Q37" s="36">
        <v>22.06</v>
      </c>
      <c r="R37" s="38">
        <v>26.3</v>
      </c>
      <c r="S37" s="38">
        <v>0</v>
      </c>
      <c r="T37" s="37">
        <f>SUMPRODUCT(LTA!J37:AN37,LTA!J$101:AN$101,LTA!J$104:AN$104)</f>
        <v>79.569999999999993</v>
      </c>
      <c r="U37" s="37">
        <f>SUMPRODUCT(LTA!J37:AN37,LTA!J$102:AN$102,LTA!J$104:AN$104)</f>
        <v>108.75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11.310078640000125</v>
      </c>
      <c r="AD37">
        <f t="shared" si="1"/>
        <v>782.6155957824966</v>
      </c>
      <c r="AE37">
        <f>'IDT-1'!C37</f>
        <v>10</v>
      </c>
      <c r="AF37" s="24"/>
      <c r="AG37">
        <f t="shared" si="2"/>
        <v>792.6155957824966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6.1357899999999992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54.787819303482586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699.17307168541356</v>
      </c>
      <c r="P38" s="36">
        <v>68.069999999999993</v>
      </c>
      <c r="Q38" s="36">
        <v>22.06</v>
      </c>
      <c r="R38" s="38">
        <v>26.3</v>
      </c>
      <c r="S38" s="38">
        <v>0</v>
      </c>
      <c r="T38" s="37">
        <f>SUMPRODUCT(LTA!J38:AN38,LTA!J$101:AN$101,LTA!J$104:AN$104)</f>
        <v>101.64</v>
      </c>
      <c r="U38" s="37">
        <f>SUMPRODUCT(LTA!J38:AN38,LTA!J$102:AN$102,LTA!J$104:AN$104)</f>
        <v>108.38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11.457331031157874</v>
      </c>
      <c r="AD38">
        <f t="shared" si="1"/>
        <v>799.99838995773814</v>
      </c>
      <c r="AE38">
        <f>'IDT-1'!C38</f>
        <v>0</v>
      </c>
      <c r="AF38" s="24"/>
      <c r="AG38">
        <f t="shared" si="2"/>
        <v>799.99838995773814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6.1357899999999992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54.787819303482586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699.17307168541356</v>
      </c>
      <c r="P39" s="36">
        <v>68.069999999999993</v>
      </c>
      <c r="Q39" s="36">
        <v>22.06</v>
      </c>
      <c r="R39" s="38">
        <v>26.3</v>
      </c>
      <c r="S39" s="38">
        <v>0</v>
      </c>
      <c r="T39" s="37">
        <f>SUMPRODUCT(LTA!J39:AN39,LTA!J$101:AN$101,LTA!J$104:AN$104)</f>
        <v>119.77</v>
      </c>
      <c r="U39" s="37">
        <f>SUMPRODUCT(LTA!J39:AN39,LTA!J$102:AN$102,LTA!J$104:AN$104)</f>
        <v>108.03999999999999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11.607344933537867</v>
      </c>
      <c r="AD39">
        <f t="shared" si="1"/>
        <v>817.57015605535798</v>
      </c>
      <c r="AE39">
        <f>'IDT-1'!C39</f>
        <v>0</v>
      </c>
      <c r="AF39" s="24"/>
      <c r="AG39">
        <f t="shared" si="2"/>
        <v>817.57015605535798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6.1357899999999992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54.787819303482586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699.17307168541356</v>
      </c>
      <c r="P40" s="36">
        <v>68.069999999999993</v>
      </c>
      <c r="Q40" s="36">
        <v>22.06</v>
      </c>
      <c r="R40" s="38">
        <v>26.3</v>
      </c>
      <c r="S40" s="38">
        <v>0</v>
      </c>
      <c r="T40" s="37">
        <f>SUMPRODUCT(LTA!J40:AN40,LTA!J$101:AN$101,LTA!J$104:AN$104)</f>
        <v>137.07999999999998</v>
      </c>
      <c r="U40" s="37">
        <f>SUMPRODUCT(LTA!J40:AN40,LTA!J$102:AN$102,LTA!J$104:AN$104)</f>
        <v>108.03999999999999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11.752748933537866</v>
      </c>
      <c r="AD40">
        <f t="shared" si="1"/>
        <v>834.73475205535794</v>
      </c>
      <c r="AE40">
        <f>'IDT-1'!C40</f>
        <v>0</v>
      </c>
      <c r="AF40" s="24"/>
      <c r="AG40">
        <f t="shared" si="2"/>
        <v>834.73475205535794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6.1357899999999992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54.787819303482586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703.13524629024403</v>
      </c>
      <c r="P41" s="36">
        <v>68.069999999999993</v>
      </c>
      <c r="Q41" s="36">
        <v>22.06</v>
      </c>
      <c r="R41" s="38">
        <v>26.3</v>
      </c>
      <c r="S41" s="38">
        <v>0</v>
      </c>
      <c r="T41" s="37">
        <f>SUMPRODUCT(LTA!J41:AN41,LTA!J$101:AN$101,LTA!J$104:AN$104)</f>
        <v>152.9</v>
      </c>
      <c r="U41" s="37">
        <f>SUMPRODUCT(LTA!J41:AN41,LTA!J$102:AN$102,LTA!J$104:AN$104)</f>
        <v>108.03999999999999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11.918919200218445</v>
      </c>
      <c r="AD41">
        <f t="shared" si="1"/>
        <v>854.35075639350816</v>
      </c>
      <c r="AE41">
        <f>'IDT-1'!C41</f>
        <v>0</v>
      </c>
      <c r="AF41" s="24"/>
      <c r="AG41">
        <f t="shared" si="2"/>
        <v>854.35075639350816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6.1357899999999992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54.787819303482586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703.13524629024403</v>
      </c>
      <c r="P42" s="36">
        <v>68.069999999999993</v>
      </c>
      <c r="Q42" s="36">
        <v>22.06</v>
      </c>
      <c r="R42" s="38">
        <v>26.3</v>
      </c>
      <c r="S42" s="38">
        <v>0</v>
      </c>
      <c r="T42" s="37">
        <f>SUMPRODUCT(LTA!J42:AN42,LTA!J$101:AN$101,LTA!J$104:AN$104)</f>
        <v>169.78</v>
      </c>
      <c r="U42" s="37">
        <f>SUMPRODUCT(LTA!J42:AN42,LTA!J$102:AN$102,LTA!J$104:AN$104)</f>
        <v>108.03999999999999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12.187778566091779</v>
      </c>
      <c r="AD42">
        <f t="shared" si="1"/>
        <v>855.96189702763468</v>
      </c>
      <c r="AE42">
        <f>'IDT-1'!C42</f>
        <v>0</v>
      </c>
      <c r="AF42" s="24"/>
      <c r="AG42">
        <f t="shared" si="2"/>
        <v>855.96189702763468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6.1357899999999992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54.787819303482586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698.33473180721944</v>
      </c>
      <c r="P43" s="36">
        <v>68.069999999999993</v>
      </c>
      <c r="Q43" s="36">
        <v>22.06</v>
      </c>
      <c r="R43" s="38">
        <v>26.3</v>
      </c>
      <c r="S43" s="38">
        <v>0</v>
      </c>
      <c r="T43" s="37">
        <f>SUMPRODUCT(LTA!J43:AN43,LTA!J$101:AN$101,LTA!J$104:AN$104)</f>
        <v>181.23000000000002</v>
      </c>
      <c r="U43" s="37">
        <f>SUMPRODUCT(LTA!J43:AN43,LTA!J$102:AN$102,LTA!J$104:AN$104)</f>
        <v>108.03999999999999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12.269047717609039</v>
      </c>
      <c r="AD43">
        <f t="shared" si="1"/>
        <v>859.53011339309273</v>
      </c>
      <c r="AE43">
        <f>'IDT-1'!C43</f>
        <v>0</v>
      </c>
      <c r="AF43" s="24"/>
      <c r="AG43">
        <f t="shared" si="2"/>
        <v>859.53011339309273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-18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6.1357899999999992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54.787819303482586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698.19970523801658</v>
      </c>
      <c r="P44" s="36">
        <v>68.069999999999993</v>
      </c>
      <c r="Q44" s="36">
        <v>22.06</v>
      </c>
      <c r="R44" s="38">
        <v>26.3</v>
      </c>
      <c r="S44" s="38">
        <v>0</v>
      </c>
      <c r="T44" s="37">
        <f>SUMPRODUCT(LTA!J44:AN44,LTA!J$101:AN$101,LTA!J$104:AN$104)</f>
        <v>195.67</v>
      </c>
      <c r="U44" s="37">
        <f>SUMPRODUCT(LTA!J44:AN44,LTA!J$102:AN$102,LTA!J$104:AN$104)</f>
        <v>108.03999999999999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12.499334544851296</v>
      </c>
      <c r="AD44">
        <f t="shared" si="1"/>
        <v>860.60479999664767</v>
      </c>
      <c r="AE44">
        <f>'IDT-1'!C44</f>
        <v>0</v>
      </c>
      <c r="AF44" s="24"/>
      <c r="AG44">
        <f t="shared" si="2"/>
        <v>860.60479999664767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-31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6.1357899999999992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54.787819303482586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698.19970523801658</v>
      </c>
      <c r="P45" s="36">
        <v>68.069999999999993</v>
      </c>
      <c r="Q45" s="36">
        <v>22.06</v>
      </c>
      <c r="R45" s="38">
        <v>26.3</v>
      </c>
      <c r="S45" s="38">
        <v>0</v>
      </c>
      <c r="T45" s="37">
        <f>SUMPRODUCT(LTA!J45:AN45,LTA!J$101:AN$101,LTA!J$104:AN$104)</f>
        <v>200.77</v>
      </c>
      <c r="U45" s="37">
        <f>SUMPRODUCT(LTA!J45:AN45,LTA!J$102:AN$102,LTA!J$104:AN$104)</f>
        <v>108.03999999999999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12.550645702576182</v>
      </c>
      <c r="AD45">
        <f t="shared" si="1"/>
        <v>864.65348883892273</v>
      </c>
      <c r="AE45">
        <f>'IDT-1'!C45</f>
        <v>0</v>
      </c>
      <c r="AF45" s="24"/>
      <c r="AG45">
        <f t="shared" si="2"/>
        <v>864.65348883892273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6.1357899999999992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54.787819303482586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698.19970523801658</v>
      </c>
      <c r="P46" s="36">
        <v>68.069999999999993</v>
      </c>
      <c r="Q46" s="36">
        <v>22.06</v>
      </c>
      <c r="R46" s="38">
        <v>26.3</v>
      </c>
      <c r="S46" s="38">
        <v>0</v>
      </c>
      <c r="T46" s="37">
        <f>SUMPRODUCT(LTA!J46:AN46,LTA!J$101:AN$101,LTA!J$104:AN$104)</f>
        <v>210.94</v>
      </c>
      <c r="U46" s="37">
        <f>SUMPRODUCT(LTA!J46:AN46,LTA!J$102:AN$102,LTA!J$104:AN$104)</f>
        <v>108.03999999999999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12.678429491200628</v>
      </c>
      <c r="AD46">
        <f t="shared" si="1"/>
        <v>869.69570505029833</v>
      </c>
      <c r="AE46">
        <f>'IDT-1'!C46</f>
        <v>0</v>
      </c>
      <c r="AF46" s="24"/>
      <c r="AG46">
        <f t="shared" si="2"/>
        <v>869.69570505029833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-37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6.1357899999999992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698.19970523801658</v>
      </c>
      <c r="P47" s="36">
        <v>68.069999999999993</v>
      </c>
      <c r="Q47" s="36">
        <v>22.06</v>
      </c>
      <c r="R47" s="38">
        <v>26.3</v>
      </c>
      <c r="S47" s="38">
        <v>0</v>
      </c>
      <c r="T47" s="37">
        <f>SUMPRODUCT(LTA!J47:AN47,LTA!J$101:AN$101,LTA!J$104:AN$104)</f>
        <v>220.34</v>
      </c>
      <c r="U47" s="37">
        <f>SUMPRODUCT(LTA!J47:AN47,LTA!J$102:AN$102,LTA!J$104:AN$104)</f>
        <v>108.03999999999999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12.869296859474931</v>
      </c>
      <c r="AD47">
        <f t="shared" si="1"/>
        <v>866.1170183785415</v>
      </c>
      <c r="AE47">
        <f>'IDT-1'!C47</f>
        <v>0</v>
      </c>
      <c r="AF47" s="24"/>
      <c r="AG47">
        <f t="shared" si="2"/>
        <v>866.1170183785415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6.1357899999999992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698.19970523801658</v>
      </c>
      <c r="P48" s="36">
        <v>68.069999999999993</v>
      </c>
      <c r="Q48" s="36">
        <v>22.06</v>
      </c>
      <c r="R48" s="38">
        <v>26.3</v>
      </c>
      <c r="S48" s="38">
        <v>0</v>
      </c>
      <c r="T48" s="37">
        <f>SUMPRODUCT(LTA!J48:AN48,LTA!J$101:AN$101,LTA!J$104:AN$104)</f>
        <v>228.65</v>
      </c>
      <c r="U48" s="37">
        <f>SUMPRODUCT(LTA!J48:AN48,LTA!J$102:AN$102,LTA!J$104:AN$104)</f>
        <v>108.03999999999999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12.981456648099376</v>
      </c>
      <c r="AD48">
        <f t="shared" si="1"/>
        <v>869.31485858991721</v>
      </c>
      <c r="AE48">
        <f>'IDT-1'!C48</f>
        <v>0</v>
      </c>
      <c r="AF48" s="24"/>
      <c r="AG48">
        <f t="shared" si="2"/>
        <v>869.31485858991721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6.1357899999999992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695.43533852124574</v>
      </c>
      <c r="P49" s="36">
        <v>68.069999999999993</v>
      </c>
      <c r="Q49" s="36">
        <v>22.06</v>
      </c>
      <c r="R49" s="38">
        <v>26.3</v>
      </c>
      <c r="S49" s="38">
        <v>0</v>
      </c>
      <c r="T49" s="37">
        <f>SUMPRODUCT(LTA!J49:AN49,LTA!J$101:AN$101,LTA!J$104:AN$104)</f>
        <v>232.07999999999998</v>
      </c>
      <c r="U49" s="37">
        <f>SUMPRODUCT(LTA!J49:AN49,LTA!J$102:AN$102,LTA!J$104:AN$104)</f>
        <v>108.03999999999999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13.164942279901171</v>
      </c>
      <c r="AD49">
        <f t="shared" si="1"/>
        <v>848.79700624134443</v>
      </c>
      <c r="AE49">
        <f>'IDT-1'!C49</f>
        <v>0</v>
      </c>
      <c r="AF49" s="24"/>
      <c r="AG49">
        <f t="shared" si="2"/>
        <v>848.79700624134443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-26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6.1357899999999992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695.27079290148663</v>
      </c>
      <c r="P50" s="36">
        <v>68.069999999999993</v>
      </c>
      <c r="Q50" s="36">
        <v>22.06</v>
      </c>
      <c r="R50" s="38">
        <v>26.3</v>
      </c>
      <c r="S50" s="38">
        <v>0</v>
      </c>
      <c r="T50" s="37">
        <f>SUMPRODUCT(LTA!J50:AN50,LTA!J$101:AN$101,LTA!J$104:AN$104)</f>
        <v>233.57</v>
      </c>
      <c r="U50" s="37">
        <f>SUMPRODUCT(LTA!J50:AN50,LTA!J$102:AN$102,LTA!J$104:AN$104)</f>
        <v>108.03999999999999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13.125960727594752</v>
      </c>
      <c r="AD50">
        <f t="shared" si="1"/>
        <v>836.16144217389183</v>
      </c>
      <c r="AE50">
        <f>'IDT-1'!C50</f>
        <v>0</v>
      </c>
      <c r="AF50" s="24"/>
      <c r="AG50">
        <f t="shared" si="2"/>
        <v>836.16144217389183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6.1357899999999992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44.997895622895612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695.27762414756694</v>
      </c>
      <c r="P51" s="36">
        <v>68.069999999999993</v>
      </c>
      <c r="Q51" s="36">
        <v>22.06</v>
      </c>
      <c r="R51" s="38">
        <v>26.3</v>
      </c>
      <c r="S51" s="38">
        <v>0</v>
      </c>
      <c r="T51" s="37">
        <f>SUMPRODUCT(LTA!J51:AN51,LTA!J$101:AN$101,LTA!J$104:AN$104)</f>
        <v>237.88</v>
      </c>
      <c r="U51" s="37">
        <f>SUMPRODUCT(LTA!J51:AN51,LTA!J$102:AN$102,LTA!J$104:AN$104)</f>
        <v>108.03999999999999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</v>
      </c>
      <c r="AA51" s="75">
        <f>STOA!I51</f>
        <v>0</v>
      </c>
      <c r="AB51" s="75">
        <f>-STOA!O51</f>
        <v>-325</v>
      </c>
      <c r="AC51">
        <f t="shared" si="0"/>
        <v>13.365512218691489</v>
      </c>
      <c r="AD51">
        <f t="shared" si="1"/>
        <v>816.23661755177091</v>
      </c>
      <c r="AE51">
        <f>'IDT-1'!C51</f>
        <v>0</v>
      </c>
      <c r="AF51" s="24"/>
      <c r="AG51">
        <f t="shared" si="2"/>
        <v>816.23661755177091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-34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6.1357899999999992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44.997895622895612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695.27397538136506</v>
      </c>
      <c r="P52" s="36">
        <v>68.069999999999993</v>
      </c>
      <c r="Q52" s="36">
        <v>22.06</v>
      </c>
      <c r="R52" s="38">
        <v>26.3</v>
      </c>
      <c r="S52" s="38">
        <v>0</v>
      </c>
      <c r="T52" s="37">
        <f>SUMPRODUCT(LTA!J52:AN52,LTA!J$101:AN$101,LTA!J$104:AN$104)</f>
        <v>238.73000000000002</v>
      </c>
      <c r="U52" s="37">
        <f>SUMPRODUCT(LTA!J52:AN52,LTA!J$102:AN$102,LTA!J$104:AN$104)</f>
        <v>108.03999999999999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-30</v>
      </c>
      <c r="AA52" s="75">
        <f>STOA!I52</f>
        <v>0</v>
      </c>
      <c r="AB52" s="75">
        <f>-STOA!O52</f>
        <v>-325</v>
      </c>
      <c r="AC52">
        <f t="shared" si="0"/>
        <v>13.558987039002952</v>
      </c>
      <c r="AD52">
        <f t="shared" si="1"/>
        <v>794.88949396525766</v>
      </c>
      <c r="AE52">
        <f>'IDT-1'!C52</f>
        <v>0</v>
      </c>
      <c r="AF52" s="24"/>
      <c r="AG52">
        <f t="shared" si="2"/>
        <v>794.88949396525766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-46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6.1357899999999992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44.997895622895612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587.3654907048824</v>
      </c>
      <c r="P53" s="36">
        <v>68.069999999999993</v>
      </c>
      <c r="Q53" s="36">
        <v>22.06</v>
      </c>
      <c r="R53" s="38">
        <v>26.3</v>
      </c>
      <c r="S53" s="38">
        <v>0</v>
      </c>
      <c r="T53" s="37">
        <f>SUMPRODUCT(LTA!J53:AN53,LTA!J$101:AN$101,LTA!J$104:AN$104)</f>
        <v>233.61</v>
      </c>
      <c r="U53" s="37">
        <f>SUMPRODUCT(LTA!J53:AN53,LTA!J$102:AN$102,LTA!J$104:AN$104)</f>
        <v>105.88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12.206483780628929</v>
      </c>
      <c r="AD53">
        <f t="shared" si="1"/>
        <v>787.87351254714918</v>
      </c>
      <c r="AE53">
        <f>'IDT-1'!C53</f>
        <v>0</v>
      </c>
      <c r="AF53" s="24"/>
      <c r="AG53">
        <f t="shared" si="2"/>
        <v>787.87351254714918</v>
      </c>
      <c r="AI53" s="34">
        <f>PXIL!I53</f>
        <v>0</v>
      </c>
      <c r="AJ53" s="34">
        <f>PXIL!O53</f>
        <v>0</v>
      </c>
      <c r="AK53" s="34">
        <f>RTM_IEX!I53</f>
        <v>30.82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6.1357899999999992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598.35413259776851</v>
      </c>
      <c r="P54" s="36">
        <v>68.069999999999993</v>
      </c>
      <c r="Q54" s="36">
        <v>9.6300000000000008</v>
      </c>
      <c r="R54" s="38">
        <v>26.3</v>
      </c>
      <c r="S54" s="38">
        <v>0</v>
      </c>
      <c r="T54" s="37">
        <f>SUMPRODUCT(LTA!J54:AN54,LTA!J$101:AN$101,LTA!J$104:AN$104)</f>
        <v>233</v>
      </c>
      <c r="U54" s="37">
        <f>SUMPRODUCT(LTA!J54:AN54,LTA!J$102:AN$102,LTA!J$104:AN$104)</f>
        <v>105.88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12.259344932125227</v>
      </c>
      <c r="AD54">
        <f t="shared" si="1"/>
        <v>794.1136456214025</v>
      </c>
      <c r="AE54">
        <f>'IDT-1'!C54</f>
        <v>0</v>
      </c>
      <c r="AF54" s="24"/>
      <c r="AG54">
        <f t="shared" si="2"/>
        <v>794.1136456214025</v>
      </c>
      <c r="AI54" s="34">
        <f>PXIL!I54</f>
        <v>0</v>
      </c>
      <c r="AJ54" s="34">
        <f>PXIL!O54</f>
        <v>0</v>
      </c>
      <c r="AK54" s="34">
        <f>RTM_IEX!I54</f>
        <v>36.6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6.1357899999999992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588.35554780203506</v>
      </c>
      <c r="P55" s="36">
        <v>68.069999999999993</v>
      </c>
      <c r="Q55" s="36">
        <v>9.6300000000000008</v>
      </c>
      <c r="R55" s="38">
        <v>26.3</v>
      </c>
      <c r="S55" s="38">
        <v>0</v>
      </c>
      <c r="T55" s="37">
        <f>SUMPRODUCT(LTA!J55:AN55,LTA!J$101:AN$101,LTA!J$104:AN$104)</f>
        <v>235.68</v>
      </c>
      <c r="U55" s="37">
        <f>SUMPRODUCT(LTA!J55:AN55,LTA!J$102:AN$102,LTA!J$104:AN$104)</f>
        <v>91.68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11.771148819841066</v>
      </c>
      <c r="AD55">
        <f t="shared" si="1"/>
        <v>736.48325693795323</v>
      </c>
      <c r="AE55">
        <f>'IDT-1'!C55</f>
        <v>0</v>
      </c>
      <c r="AF55" s="24"/>
      <c r="AG55">
        <f t="shared" si="2"/>
        <v>736.48325693795323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6.1357899999999992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580.87068322790037</v>
      </c>
      <c r="P56" s="36">
        <v>68.069999999999993</v>
      </c>
      <c r="Q56" s="36">
        <v>9.6300000000000008</v>
      </c>
      <c r="R56" s="38">
        <v>26.3</v>
      </c>
      <c r="S56" s="38">
        <v>0</v>
      </c>
      <c r="T56" s="37">
        <f>SUMPRODUCT(LTA!J56:AN56,LTA!J$101:AN$101,LTA!J$104:AN$104)</f>
        <v>234.94</v>
      </c>
      <c r="U56" s="37">
        <f>SUMPRODUCT(LTA!J56:AN56,LTA!J$102:AN$102,LTA!J$104:AN$104)</f>
        <v>72.42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11.540275957418334</v>
      </c>
      <c r="AD56">
        <f t="shared" si="1"/>
        <v>709.2292652262413</v>
      </c>
      <c r="AE56">
        <f>'IDT-1'!C56</f>
        <v>0</v>
      </c>
      <c r="AF56" s="24"/>
      <c r="AG56">
        <f t="shared" si="2"/>
        <v>709.2292652262413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6.1357899999999992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593.55949627213363</v>
      </c>
      <c r="P57" s="36">
        <v>68.069999999999993</v>
      </c>
      <c r="Q57" s="36">
        <v>9.32</v>
      </c>
      <c r="R57" s="38">
        <v>26.3</v>
      </c>
      <c r="S57" s="38">
        <v>0</v>
      </c>
      <c r="T57" s="37">
        <f>SUMPRODUCT(LTA!J57:AN57,LTA!J$101:AN$101,LTA!J$104:AN$104)</f>
        <v>233</v>
      </c>
      <c r="U57" s="37">
        <f>SUMPRODUCT(LTA!J57:AN57,LTA!J$102:AN$102,LTA!J$104:AN$104)</f>
        <v>72.42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11.627961986989895</v>
      </c>
      <c r="AD57">
        <f t="shared" si="1"/>
        <v>719.58039224090294</v>
      </c>
      <c r="AE57">
        <f>'IDT-1'!C57</f>
        <v>0</v>
      </c>
      <c r="AF57" s="24"/>
      <c r="AG57">
        <f t="shared" si="2"/>
        <v>719.58039224090294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6.1357899999999992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594.9712715249475</v>
      </c>
      <c r="P58" s="36">
        <v>68.069999999999993</v>
      </c>
      <c r="Q58" s="36">
        <v>9.32</v>
      </c>
      <c r="R58" s="38">
        <v>26.3</v>
      </c>
      <c r="S58" s="38">
        <v>0</v>
      </c>
      <c r="T58" s="37">
        <f>SUMPRODUCT(LTA!J58:AN58,LTA!J$101:AN$101,LTA!J$104:AN$104)</f>
        <v>227.45</v>
      </c>
      <c r="U58" s="37">
        <f>SUMPRODUCT(LTA!J58:AN58,LTA!J$102:AN$102,LTA!J$104:AN$104)</f>
        <v>82.05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11.67409289911353</v>
      </c>
      <c r="AD58">
        <f t="shared" si="1"/>
        <v>725.02603658159319</v>
      </c>
      <c r="AE58">
        <f>'IDT-1'!C58</f>
        <v>0</v>
      </c>
      <c r="AF58" s="24"/>
      <c r="AG58">
        <f t="shared" si="2"/>
        <v>725.02603658159319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6.1357899999999992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587.17678296134363</v>
      </c>
      <c r="P59" s="36">
        <v>68.069999999999993</v>
      </c>
      <c r="Q59" s="36">
        <v>9.2700000000000014</v>
      </c>
      <c r="R59" s="38">
        <v>26.3</v>
      </c>
      <c r="S59" s="38">
        <v>0</v>
      </c>
      <c r="T59" s="37">
        <f>SUMPRODUCT(LTA!J59:AN59,LTA!J$101:AN$101,LTA!J$104:AN$104)</f>
        <v>217.79</v>
      </c>
      <c r="U59" s="37">
        <f>SUMPRODUCT(LTA!J59:AN59,LTA!J$102:AN$102,LTA!J$104:AN$104)</f>
        <v>87.83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11.575607195179257</v>
      </c>
      <c r="AD59">
        <f t="shared" si="1"/>
        <v>713.40003372192348</v>
      </c>
      <c r="AE59">
        <f>'IDT-1'!C59</f>
        <v>0</v>
      </c>
      <c r="AF59" s="24"/>
      <c r="AG59">
        <f t="shared" si="2"/>
        <v>713.40003372192348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6.1357899999999992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582.72030030834071</v>
      </c>
      <c r="P60" s="36">
        <v>68.069999999999993</v>
      </c>
      <c r="Q60" s="36">
        <v>9.2700000000000014</v>
      </c>
      <c r="R60" s="38">
        <v>26.3</v>
      </c>
      <c r="S60" s="38">
        <v>0</v>
      </c>
      <c r="T60" s="37">
        <f>SUMPRODUCT(LTA!J60:AN60,LTA!J$101:AN$101,LTA!J$104:AN$104)</f>
        <v>210.67000000000002</v>
      </c>
      <c r="U60" s="37">
        <f>SUMPRODUCT(LTA!J60:AN60,LTA!J$102:AN$102,LTA!J$104:AN$104)</f>
        <v>87.83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11.478364740894033</v>
      </c>
      <c r="AD60">
        <f t="shared" si="1"/>
        <v>701.92079352320593</v>
      </c>
      <c r="AE60">
        <f>'IDT-1'!C60</f>
        <v>0</v>
      </c>
      <c r="AF60" s="24"/>
      <c r="AG60">
        <f t="shared" si="2"/>
        <v>701.92079352320593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6.1357899999999992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589.75657639379892</v>
      </c>
      <c r="P61" s="36">
        <v>68.069999999999993</v>
      </c>
      <c r="Q61" s="36">
        <v>9.2700000000000014</v>
      </c>
      <c r="R61" s="38">
        <v>26.3</v>
      </c>
      <c r="S61" s="38">
        <v>0</v>
      </c>
      <c r="T61" s="37">
        <f>SUMPRODUCT(LTA!J61:AN61,LTA!J$101:AN$101,LTA!J$104:AN$104)</f>
        <v>195.87</v>
      </c>
      <c r="U61" s="37">
        <f>SUMPRODUCT(LTA!J61:AN61,LTA!J$102:AN$102,LTA!J$104:AN$104)</f>
        <v>105.88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11.564769460011883</v>
      </c>
      <c r="AD61">
        <f t="shared" si="1"/>
        <v>712.12066488954622</v>
      </c>
      <c r="AE61">
        <f>'IDT-1'!C61</f>
        <v>0</v>
      </c>
      <c r="AF61" s="24"/>
      <c r="AG61">
        <f t="shared" si="2"/>
        <v>712.12066488954622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6.1357899999999992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602.92612994106776</v>
      </c>
      <c r="P62" s="36">
        <v>68.069999999999993</v>
      </c>
      <c r="Q62" s="36">
        <v>22.06</v>
      </c>
      <c r="R62" s="38">
        <v>26.3</v>
      </c>
      <c r="S62" s="38">
        <v>0</v>
      </c>
      <c r="T62" s="37">
        <f>SUMPRODUCT(LTA!J62:AN62,LTA!J$101:AN$101,LTA!J$104:AN$104)</f>
        <v>183.66</v>
      </c>
      <c r="U62" s="37">
        <f>SUMPRODUCT(LTA!J62:AN62,LTA!J$102:AN$102,LTA!J$104:AN$104)</f>
        <v>105.88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11.680265709808941</v>
      </c>
      <c r="AD62">
        <f t="shared" si="1"/>
        <v>725.75472218701793</v>
      </c>
      <c r="AE62">
        <f>'IDT-1'!C62</f>
        <v>0</v>
      </c>
      <c r="AF62" s="24"/>
      <c r="AG62">
        <f t="shared" si="2"/>
        <v>725.75472218701793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6.1357899999999992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612.8304186603558</v>
      </c>
      <c r="P63" s="36">
        <v>68.069999999999993</v>
      </c>
      <c r="Q63" s="36">
        <v>22.06</v>
      </c>
      <c r="R63" s="38">
        <v>26.3</v>
      </c>
      <c r="S63" s="38">
        <v>0</v>
      </c>
      <c r="T63" s="37">
        <f>SUMPRODUCT(LTA!J63:AN63,LTA!J$101:AN$101,LTA!J$104:AN$104)</f>
        <v>165.33999999999997</v>
      </c>
      <c r="U63" s="37">
        <f>SUMPRODUCT(LTA!J63:AN63,LTA!J$102:AN$102,LTA!J$104:AN$104)</f>
        <v>105.88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11.59829885222258</v>
      </c>
      <c r="AD63">
        <f t="shared" si="1"/>
        <v>716.07872980813295</v>
      </c>
      <c r="AE63">
        <f>'IDT-1'!C63</f>
        <v>0</v>
      </c>
      <c r="AF63" s="24"/>
      <c r="AG63">
        <f t="shared" si="2"/>
        <v>716.07872980813295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6.1357899999999992</v>
      </c>
      <c r="E64">
        <f>GT_NG!Q64</f>
        <v>6.2552222623780276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611.45809984307652</v>
      </c>
      <c r="P64" s="36">
        <v>68.069999999999993</v>
      </c>
      <c r="Q64" s="36">
        <v>22.06</v>
      </c>
      <c r="R64" s="38">
        <v>26.3</v>
      </c>
      <c r="S64" s="38">
        <v>0</v>
      </c>
      <c r="T64" s="37">
        <f>SUMPRODUCT(LTA!J64:AN64,LTA!J$101:AN$101,LTA!J$104:AN$104)</f>
        <v>150.24</v>
      </c>
      <c r="U64" s="37">
        <f>SUMPRODUCT(LTA!J64:AN64,LTA!J$102:AN$102,LTA!J$104:AN$104)</f>
        <v>105.88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11.511126802274763</v>
      </c>
      <c r="AD64">
        <f t="shared" si="1"/>
        <v>706.10798530317959</v>
      </c>
      <c r="AE64">
        <f>'IDT-1'!C64</f>
        <v>0</v>
      </c>
      <c r="AF64" s="24"/>
      <c r="AG64">
        <f t="shared" si="2"/>
        <v>706.10798530317959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6.1357899999999992</v>
      </c>
      <c r="E65">
        <f>GT_NG!Q65</f>
        <v>6.2552222623780276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611.45742557841186</v>
      </c>
      <c r="P65" s="36">
        <v>68.069999999999993</v>
      </c>
      <c r="Q65" s="36">
        <v>22.06</v>
      </c>
      <c r="R65" s="38">
        <v>26.3</v>
      </c>
      <c r="S65" s="38">
        <v>0</v>
      </c>
      <c r="T65" s="37">
        <f>SUMPRODUCT(LTA!J65:AN65,LTA!J$101:AN$101,LTA!J$104:AN$104)</f>
        <v>139.45999999999998</v>
      </c>
      <c r="U65" s="37">
        <f>SUMPRODUCT(LTA!J65:AN65,LTA!J$102:AN$102,LTA!J$104:AN$104)</f>
        <v>106.72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11.427625138451582</v>
      </c>
      <c r="AD65">
        <f t="shared" si="1"/>
        <v>696.25081270233829</v>
      </c>
      <c r="AE65">
        <f>'IDT-1'!C65</f>
        <v>0</v>
      </c>
      <c r="AF65" s="24"/>
      <c r="AG65">
        <f t="shared" si="2"/>
        <v>696.25081270233829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6.1357899999999992</v>
      </c>
      <c r="E66">
        <f>GT_NG!Q66</f>
        <v>6.2552222623780276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690.09067793208987</v>
      </c>
      <c r="P66" s="36">
        <v>68.069999999999993</v>
      </c>
      <c r="Q66" s="36">
        <v>22.06</v>
      </c>
      <c r="R66" s="38">
        <v>26.3</v>
      </c>
      <c r="S66" s="38">
        <v>0</v>
      </c>
      <c r="T66" s="37">
        <f>SUMPRODUCT(LTA!J66:AN66,LTA!J$101:AN$101,LTA!J$104:AN$104)</f>
        <v>123.18</v>
      </c>
      <c r="U66" s="37">
        <f>SUMPRODUCT(LTA!J66:AN66,LTA!J$102:AN$102,LTA!J$104:AN$104)</f>
        <v>106.72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-57.4</v>
      </c>
      <c r="AA66" s="75">
        <f>STOA!I66</f>
        <v>0</v>
      </c>
      <c r="AB66" s="75">
        <f>-STOA!O66</f>
        <v>-325</v>
      </c>
      <c r="AC66">
        <f t="shared" si="0"/>
        <v>12.437636911631108</v>
      </c>
      <c r="AD66">
        <f t="shared" si="1"/>
        <v>700.19405328283676</v>
      </c>
      <c r="AE66">
        <f>'IDT-1'!C66</f>
        <v>0</v>
      </c>
      <c r="AF66" s="24"/>
      <c r="AG66">
        <f t="shared" si="2"/>
        <v>700.19405328283676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6.1357899999999992</v>
      </c>
      <c r="E67">
        <f>GT_NG!Q67</f>
        <v>6.2552222623780276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5.297905966021335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706.51513828834618</v>
      </c>
      <c r="P67" s="36">
        <v>68.069999999999993</v>
      </c>
      <c r="Q67" s="36">
        <v>22.06</v>
      </c>
      <c r="R67" s="38">
        <v>18.310000000000002</v>
      </c>
      <c r="S67" s="38">
        <v>0</v>
      </c>
      <c r="T67" s="37">
        <f>SUMPRODUCT(LTA!J67:AN67,LTA!J$101:AN$101,LTA!J$104:AN$104)</f>
        <v>106.62</v>
      </c>
      <c r="U67" s="37">
        <f>SUMPRODUCT(LTA!J67:AN67,LTA!J$102:AN$102,LTA!J$104:AN$104)</f>
        <v>108.89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-35</v>
      </c>
      <c r="AA67" s="75">
        <f>STOA!I67</f>
        <v>0</v>
      </c>
      <c r="AB67" s="75">
        <f>-STOA!O67</f>
        <v>-325</v>
      </c>
      <c r="AC67">
        <f t="shared" si="0"/>
        <v>12.232110855700725</v>
      </c>
      <c r="AD67">
        <f t="shared" si="1"/>
        <v>720.92194566104467</v>
      </c>
      <c r="AE67">
        <f>'IDT-1'!C67</f>
        <v>0</v>
      </c>
      <c r="AF67" s="24"/>
      <c r="AG67">
        <f t="shared" si="2"/>
        <v>720.92194566104467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6.1357899999999992</v>
      </c>
      <c r="E68">
        <f>GT_NG!Q68</f>
        <v>6.2552222623780276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5.297905966021335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723.49519691150044</v>
      </c>
      <c r="P68" s="36">
        <v>68.069999999999993</v>
      </c>
      <c r="Q68" s="36">
        <v>22.06</v>
      </c>
      <c r="R68" s="38">
        <v>7.8726560917988531</v>
      </c>
      <c r="S68" s="38">
        <v>0</v>
      </c>
      <c r="T68" s="37">
        <f>SUMPRODUCT(LTA!J68:AN68,LTA!J$101:AN$101,LTA!J$104:AN$104)</f>
        <v>86.8</v>
      </c>
      <c r="U68" s="37">
        <f>SUMPRODUCT(LTA!J68:AN68,LTA!J$102:AN$102,LTA!J$104:AN$104)</f>
        <v>109.14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11.910191138935215</v>
      </c>
      <c r="AD68">
        <f t="shared" ref="AD68:AD98" si="4">SUM(B68:AB68,AI68:AT68)-AC68</f>
        <v>753.21658009276325</v>
      </c>
      <c r="AE68">
        <f>'IDT-1'!C68</f>
        <v>-5</v>
      </c>
      <c r="AF68" s="24"/>
      <c r="AG68">
        <f t="shared" ref="AG68:AG98" si="5">SUM(AD68:AF68)</f>
        <v>748.21658009276325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6.1357899999999992</v>
      </c>
      <c r="E69">
        <f>GT_NG!Q69</f>
        <v>6.7349511290866193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54.787819303482586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734.00148532358401</v>
      </c>
      <c r="P69" s="36">
        <v>68.069999999999993</v>
      </c>
      <c r="Q69" s="36">
        <v>22.06</v>
      </c>
      <c r="R69" s="38">
        <v>3.0600000000000005</v>
      </c>
      <c r="S69" s="38">
        <v>0</v>
      </c>
      <c r="T69" s="37">
        <f>SUMPRODUCT(LTA!J69:AN69,LTA!J$101:AN$101,LTA!J$104:AN$104)</f>
        <v>71.33</v>
      </c>
      <c r="U69" s="37">
        <f>SUMPRODUCT(LTA!J69:AN69,LTA!J$102:AN$102,LTA!J$104:AN$104)</f>
        <v>109.19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11.964128957163302</v>
      </c>
      <c r="AD69">
        <f t="shared" si="4"/>
        <v>717.40591679898978</v>
      </c>
      <c r="AE69">
        <f>'IDT-1'!C69</f>
        <v>0</v>
      </c>
      <c r="AF69" s="24"/>
      <c r="AG69">
        <f t="shared" si="5"/>
        <v>717.40591679898978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-21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6.1357899999999992</v>
      </c>
      <c r="E70">
        <f>GT_NG!Q70</f>
        <v>6.7349511290866193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54.787819303482586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740.83555908097651</v>
      </c>
      <c r="P70" s="36">
        <v>68.069999999999993</v>
      </c>
      <c r="Q70" s="36">
        <v>22.06</v>
      </c>
      <c r="R70" s="38">
        <v>0.71734317343173437</v>
      </c>
      <c r="S70" s="38">
        <v>0</v>
      </c>
      <c r="T70" s="37">
        <f>SUMPRODUCT(LTA!J70:AN70,LTA!J$101:AN$101,LTA!J$104:AN$104)</f>
        <v>53.86</v>
      </c>
      <c r="U70" s="37">
        <f>SUMPRODUCT(LTA!J70:AN70,LTA!J$102:AN$102,LTA!J$104:AN$104)</f>
        <v>109.21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11.82139222848267</v>
      </c>
      <c r="AD70">
        <f t="shared" si="4"/>
        <v>708.59007045849467</v>
      </c>
      <c r="AE70">
        <f>'IDT-1'!C70</f>
        <v>15</v>
      </c>
      <c r="AF70" s="24"/>
      <c r="AG70">
        <f t="shared" si="5"/>
        <v>723.59007045849467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5.9491499999999995</v>
      </c>
      <c r="E71">
        <f>GT_NG!Q71</f>
        <v>6.7349511290866193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54.787819303482586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746.68336171717476</v>
      </c>
      <c r="P71" s="36">
        <v>68.069999999999993</v>
      </c>
      <c r="Q71" s="36">
        <v>22.06</v>
      </c>
      <c r="R71" s="38">
        <v>0</v>
      </c>
      <c r="S71" s="38">
        <v>0</v>
      </c>
      <c r="T71" s="37">
        <f>SUMPRODUCT(LTA!J71:AN71,LTA!J$101:AN$101,LTA!J$104:AN$104)</f>
        <v>39.869999999999997</v>
      </c>
      <c r="U71" s="37">
        <f>SUMPRODUCT(LTA!J71:AN71,LTA!J$102:AN$102,LTA!J$104:AN$104)</f>
        <v>109.36999999999999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11.755219469694797</v>
      </c>
      <c r="AD71">
        <f t="shared" si="4"/>
        <v>698.77006268004902</v>
      </c>
      <c r="AE71">
        <f>'IDT-1'!C71</f>
        <v>45</v>
      </c>
      <c r="AF71" s="24"/>
      <c r="AG71">
        <f t="shared" si="5"/>
        <v>743.77006268004902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-18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5.9491499999999995</v>
      </c>
      <c r="E72">
        <f>GT_NG!Q72</f>
        <v>6.7349511290866193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54.787819303482586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751.24601543260178</v>
      </c>
      <c r="P72" s="36">
        <v>68.069999999999993</v>
      </c>
      <c r="Q72" s="36">
        <v>22.06</v>
      </c>
      <c r="R72" s="38">
        <v>0</v>
      </c>
      <c r="S72" s="38">
        <v>0</v>
      </c>
      <c r="T72" s="37">
        <f>SUMPRODUCT(LTA!J72:AN72,LTA!J$101:AN$101,LTA!J$104:AN$104)</f>
        <v>30.68</v>
      </c>
      <c r="U72" s="37">
        <f>SUMPRODUCT(LTA!J72:AN72,LTA!J$102:AN$102,LTA!J$104:AN$104)</f>
        <v>109.36999999999999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5.0199999999999996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11.776713130004829</v>
      </c>
      <c r="AD72">
        <f t="shared" si="4"/>
        <v>709.34122273516607</v>
      </c>
      <c r="AE72">
        <f>'IDT-1'!C72</f>
        <v>60.286999999999999</v>
      </c>
      <c r="AF72" s="24"/>
      <c r="AG72">
        <f t="shared" si="5"/>
        <v>769.6282227351661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-14</v>
      </c>
      <c r="AM72" s="34">
        <f>RTM_PXI!I72</f>
        <v>0</v>
      </c>
      <c r="AN72" s="34">
        <f>RTM_PXI!O72</f>
        <v>0</v>
      </c>
      <c r="AO72" s="148">
        <f>GDAM_IEX!I72</f>
        <v>6.2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5.9491499999999995</v>
      </c>
      <c r="E73">
        <f>GT_NG!Q73</f>
        <v>6.7349511290866193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54.787819303482586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761.33237667531534</v>
      </c>
      <c r="P73" s="36">
        <v>68.069999999999993</v>
      </c>
      <c r="Q73" s="36">
        <v>22.06</v>
      </c>
      <c r="R73" s="38">
        <v>0</v>
      </c>
      <c r="S73" s="38">
        <v>0</v>
      </c>
      <c r="T73" s="37">
        <f>SUMPRODUCT(LTA!J73:AN73,LTA!J$101:AN$101,LTA!J$104:AN$104)</f>
        <v>36.629999999999995</v>
      </c>
      <c r="U73" s="37">
        <f>SUMPRODUCT(LTA!J73:AN73,LTA!J$102:AN$102,LTA!J$104:AN$104)</f>
        <v>111.82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10.11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12.01688403761829</v>
      </c>
      <c r="AD73">
        <f t="shared" si="4"/>
        <v>731.66741307026621</v>
      </c>
      <c r="AE73">
        <f>'IDT-1'!C73</f>
        <v>57.414999999999999</v>
      </c>
      <c r="AF73" s="24"/>
      <c r="AG73">
        <f t="shared" si="5"/>
        <v>789.08241307026617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-17</v>
      </c>
      <c r="AM73" s="34">
        <f>RTM_PXI!I73</f>
        <v>0</v>
      </c>
      <c r="AN73" s="34">
        <f>RTM_PXI!O73</f>
        <v>0</v>
      </c>
      <c r="AO73" s="148">
        <f>GDAM_IEX!I73</f>
        <v>8.19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5.9491499999999995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54.787819303482586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794.58830115847275</v>
      </c>
      <c r="P74" s="36">
        <v>68.069999999999993</v>
      </c>
      <c r="Q74" s="36">
        <v>22.06</v>
      </c>
      <c r="R74" s="38">
        <v>0</v>
      </c>
      <c r="S74" s="38">
        <v>0</v>
      </c>
      <c r="T74" s="37">
        <f>SUMPRODUCT(LTA!J74:AN74,LTA!J$101:AN$101,LTA!J$104:AN$104)</f>
        <v>33.61</v>
      </c>
      <c r="U74" s="37">
        <f>SUMPRODUCT(LTA!J74:AN74,LTA!J$102:AN$102,LTA!J$104:AN$104)</f>
        <v>112.47999999999999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12.17758970310269</v>
      </c>
      <c r="AD74">
        <f t="shared" si="4"/>
        <v>724.20850075885255</v>
      </c>
      <c r="AE74">
        <f>'IDT-1'!C74</f>
        <v>70</v>
      </c>
      <c r="AF74" s="24"/>
      <c r="AG74">
        <f t="shared" si="5"/>
        <v>794.20850075885255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-30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5.9491499999999995</v>
      </c>
      <c r="E75">
        <f>GT_NG!Q75</f>
        <v>7.9977534400449315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54.787819303482586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807.19320620931774</v>
      </c>
      <c r="P75" s="36">
        <v>68.069999999999993</v>
      </c>
      <c r="Q75" s="36">
        <v>22.06</v>
      </c>
      <c r="R75" s="38">
        <v>0</v>
      </c>
      <c r="S75" s="38">
        <v>0</v>
      </c>
      <c r="T75" s="37">
        <f>SUMPRODUCT(LTA!J75:AN75,LTA!J$101:AN$101,LTA!J$104:AN$104)</f>
        <v>35.22</v>
      </c>
      <c r="U75" s="37">
        <f>SUMPRODUCT(LTA!J75:AN75,LTA!J$102:AN$102,LTA!J$104:AN$104)</f>
        <v>112.78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12.27216486056574</v>
      </c>
      <c r="AD75">
        <f t="shared" si="4"/>
        <v>757.78576409227946</v>
      </c>
      <c r="AE75">
        <f>'IDT-1'!C75</f>
        <v>65</v>
      </c>
      <c r="AF75" s="24"/>
      <c r="AG75">
        <f t="shared" si="5"/>
        <v>822.78576409227946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-19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5.9491499999999995</v>
      </c>
      <c r="E76">
        <f>GT_NG!Q76</f>
        <v>7.9977534400449315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54.787819303482586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820.09628153910035</v>
      </c>
      <c r="P76" s="36">
        <v>68.069999999999993</v>
      </c>
      <c r="Q76" s="36">
        <v>22.06</v>
      </c>
      <c r="R76" s="38">
        <v>0</v>
      </c>
      <c r="S76" s="38">
        <v>0</v>
      </c>
      <c r="T76" s="37">
        <f>SUMPRODUCT(LTA!J76:AN76,LTA!J$101:AN$101,LTA!J$104:AN$104)</f>
        <v>37.270000000000003</v>
      </c>
      <c r="U76" s="37">
        <f>SUMPRODUCT(LTA!J76:AN76,LTA!J$102:AN$102,LTA!J$104:AN$104)</f>
        <v>113.66999999999999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12.557727532383916</v>
      </c>
      <c r="AD76">
        <f t="shared" si="4"/>
        <v>755.34327675024394</v>
      </c>
      <c r="AE76">
        <f>'IDT-1'!C76</f>
        <v>60</v>
      </c>
      <c r="AF76" s="24"/>
      <c r="AG76">
        <f t="shared" si="5"/>
        <v>815.34327675024394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5.9491499999999995</v>
      </c>
      <c r="E77">
        <f>GT_NG!Q77</f>
        <v>7.9977534400449315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54.787819303482586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818.19663606625977</v>
      </c>
      <c r="P77" s="36">
        <v>68.069999999999993</v>
      </c>
      <c r="Q77" s="36">
        <v>22.06</v>
      </c>
      <c r="R77" s="38">
        <v>0</v>
      </c>
      <c r="S77" s="38">
        <v>0</v>
      </c>
      <c r="T77" s="37">
        <f>SUMPRODUCT(LTA!J77:AN77,LTA!J$101:AN$101,LTA!J$104:AN$104)</f>
        <v>49.88</v>
      </c>
      <c r="U77" s="37">
        <f>SUMPRODUCT(LTA!J77:AN77,LTA!J$102:AN$102,LTA!J$104:AN$104)</f>
        <v>113.92999999999999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12.632936194962278</v>
      </c>
      <c r="AD77">
        <f t="shared" si="4"/>
        <v>768.23842261482503</v>
      </c>
      <c r="AE77">
        <f>'IDT-1'!C77</f>
        <v>50</v>
      </c>
      <c r="AF77" s="24"/>
      <c r="AG77">
        <f t="shared" si="5"/>
        <v>818.23842261482503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5.9491499999999995</v>
      </c>
      <c r="E78">
        <f>GT_NG!Q78</f>
        <v>7.990762124711317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54.787819303482586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813.31606915217935</v>
      </c>
      <c r="P78" s="36">
        <v>68.069999999999993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51.9</v>
      </c>
      <c r="U78" s="37">
        <f>SUMPRODUCT(LTA!J78:AN78,LTA!J$102:AN$102,LTA!J$104:AN$104)</f>
        <v>114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12.584023232660531</v>
      </c>
      <c r="AD78">
        <f t="shared" si="4"/>
        <v>768.48977734771267</v>
      </c>
      <c r="AE78">
        <f>'IDT-1'!C78</f>
        <v>35</v>
      </c>
      <c r="AF78" s="24"/>
      <c r="AG78">
        <f t="shared" si="5"/>
        <v>803.48977734771267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-32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5.9491499999999995</v>
      </c>
      <c r="E79">
        <f>GT_NG!Q79</f>
        <v>7.990762124711317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814.74296158335221</v>
      </c>
      <c r="P79" s="36">
        <v>68.069999999999993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53.64</v>
      </c>
      <c r="U79" s="37">
        <f>SUMPRODUCT(LTA!J79:AN79,LTA!J$102:AN$102,LTA!J$104:AN$104)</f>
        <v>114.44999999999999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12.651319235557574</v>
      </c>
      <c r="AD79">
        <f t="shared" si="4"/>
        <v>766.39155447250596</v>
      </c>
      <c r="AE79">
        <f>'IDT-1'!C79</f>
        <v>20</v>
      </c>
      <c r="AF79" s="24"/>
      <c r="AG79">
        <f t="shared" si="5"/>
        <v>786.39155447250596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-37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5.9491499999999995</v>
      </c>
      <c r="E80">
        <f>GT_NG!Q80</f>
        <v>7.990762124711317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777.81195460363881</v>
      </c>
      <c r="P80" s="36">
        <v>68.069999999999993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54.82</v>
      </c>
      <c r="U80" s="37">
        <f>SUMPRODUCT(LTA!J80:AN80,LTA!J$102:AN$102,LTA!J$104:AN$104)</f>
        <v>114.83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12.489741300526207</v>
      </c>
      <c r="AD80">
        <f t="shared" si="4"/>
        <v>715.18212542782385</v>
      </c>
      <c r="AE80">
        <f>'IDT-1'!C80</f>
        <v>60</v>
      </c>
      <c r="AF80" s="24"/>
      <c r="AG80">
        <f t="shared" si="5"/>
        <v>775.18212542782385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-53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5.9491499999999995</v>
      </c>
      <c r="E81">
        <f>GT_NG!Q81</f>
        <v>7.990762124711317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738.94812224827569</v>
      </c>
      <c r="P81" s="36">
        <v>68.069999999999993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61.18</v>
      </c>
      <c r="U81" s="37">
        <f>SUMPRODUCT(LTA!J81:AN81,LTA!J$102:AN$102,LTA!J$104:AN$104)</f>
        <v>121.11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12.252518793291378</v>
      </c>
      <c r="AD81">
        <f t="shared" si="4"/>
        <v>691.19551557969555</v>
      </c>
      <c r="AE81">
        <f>'IDT-1'!C81</f>
        <v>65</v>
      </c>
      <c r="AF81" s="24"/>
      <c r="AG81">
        <f t="shared" si="5"/>
        <v>756.19551557969555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-51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5.9491499999999995</v>
      </c>
      <c r="E82">
        <f>GT_NG!Q82</f>
        <v>7.990762124711317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4.3600000000000003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728.0048092543708</v>
      </c>
      <c r="P82" s="36">
        <v>68.069999999999993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61.88</v>
      </c>
      <c r="U82" s="37">
        <f>SUMPRODUCT(LTA!J82:AN82,LTA!J$102:AN$102,LTA!J$104:AN$104)</f>
        <v>121.03999999999999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12.10085707144391</v>
      </c>
      <c r="AD82">
        <f t="shared" si="4"/>
        <v>697.3938643076383</v>
      </c>
      <c r="AE82">
        <f>'IDT-1'!C82</f>
        <v>45</v>
      </c>
      <c r="AF82" s="24"/>
      <c r="AG82">
        <f t="shared" si="5"/>
        <v>742.3938643076383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-39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5.9491499999999995</v>
      </c>
      <c r="E83">
        <f>GT_NG!Q83</f>
        <v>7.990762124711317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730.28666573037833</v>
      </c>
      <c r="P83" s="36">
        <v>68.069999999999993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68.63</v>
      </c>
      <c r="U83" s="37">
        <f>SUMPRODUCT(LTA!J83:AN83,LTA!J$102:AN$102,LTA!J$104:AN$104)</f>
        <v>120.69999999999999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12.008930142244147</v>
      </c>
      <c r="AD83">
        <f t="shared" si="4"/>
        <v>718.67764771284544</v>
      </c>
      <c r="AE83">
        <f>'IDT-1'!C83</f>
        <v>-20</v>
      </c>
      <c r="AF83" s="24"/>
      <c r="AG83">
        <f t="shared" si="5"/>
        <v>698.67764771284544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-123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5.9491499999999995</v>
      </c>
      <c r="E84">
        <f>GT_NG!Q84</f>
        <v>7.990762124711317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729.00040637697771</v>
      </c>
      <c r="P84" s="36">
        <v>68.069999999999993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67.48</v>
      </c>
      <c r="U84" s="37">
        <f>SUMPRODUCT(LTA!J84:AN84,LTA!J$102:AN$102,LTA!J$104:AN$104)</f>
        <v>120.63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11.895406405950691</v>
      </c>
      <c r="AD84">
        <f t="shared" si="4"/>
        <v>707.28491209573815</v>
      </c>
      <c r="AE84">
        <f>'IDT-1'!C84</f>
        <v>-30</v>
      </c>
      <c r="AF84" s="24"/>
      <c r="AG84">
        <f t="shared" si="5"/>
        <v>677.28491209573815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5.9491499999999995</v>
      </c>
      <c r="E85">
        <f>GT_NG!Q85</f>
        <v>7.990762124711317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728.02208937157639</v>
      </c>
      <c r="P85" s="36">
        <v>68.069999999999993</v>
      </c>
      <c r="Q85" s="36">
        <v>22.06</v>
      </c>
      <c r="R85" s="38">
        <v>0</v>
      </c>
      <c r="S85" s="38">
        <v>0</v>
      </c>
      <c r="T85" s="37">
        <f>SUMPRODUCT(LTA!J85:AN85,LTA!J$101:AN$101,LTA!J$104:AN$104)</f>
        <v>66.88</v>
      </c>
      <c r="U85" s="37">
        <f>SUMPRODUCT(LTA!J85:AN85,LTA!J$102:AN$102,LTA!J$104:AN$104)</f>
        <v>119.96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11.884991700830209</v>
      </c>
      <c r="AD85">
        <f t="shared" si="4"/>
        <v>704.04700979545726</v>
      </c>
      <c r="AE85">
        <f>'IDT-1'!C85</f>
        <v>-45</v>
      </c>
      <c r="AF85" s="24"/>
      <c r="AG85">
        <f t="shared" si="5"/>
        <v>659.04700979545726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-123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5.9491499999999995</v>
      </c>
      <c r="E86">
        <f>GT_NG!Q86</f>
        <v>7.990762124711317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635.7031411019899</v>
      </c>
      <c r="P86" s="36">
        <v>68.069999999999993</v>
      </c>
      <c r="Q86" s="36">
        <v>22.06</v>
      </c>
      <c r="R86" s="38">
        <v>0</v>
      </c>
      <c r="S86" s="38">
        <v>0</v>
      </c>
      <c r="T86" s="37">
        <f>SUMPRODUCT(LTA!J86:AN86,LTA!J$101:AN$101,LTA!J$104:AN$104)</f>
        <v>66.55</v>
      </c>
      <c r="U86" s="37">
        <f>SUMPRODUCT(LTA!J86:AN86,LTA!J$102:AN$102,LTA!J$104:AN$104)</f>
        <v>119.91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10.318502866951002</v>
      </c>
      <c r="AD86">
        <f t="shared" si="4"/>
        <v>705.91455035975014</v>
      </c>
      <c r="AE86">
        <f>'IDT-1'!C86</f>
        <v>-65</v>
      </c>
      <c r="AF86" s="24"/>
      <c r="AG86">
        <f t="shared" si="5"/>
        <v>640.91455035975014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5.9491499999999995</v>
      </c>
      <c r="E87">
        <f>GT_NG!Q87</f>
        <v>7.990762124711317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612.73570340320828</v>
      </c>
      <c r="P87" s="36">
        <v>68.069999999999993</v>
      </c>
      <c r="Q87" s="36">
        <v>22.06</v>
      </c>
      <c r="R87" s="38">
        <v>0</v>
      </c>
      <c r="S87" s="38">
        <v>0</v>
      </c>
      <c r="T87" s="37">
        <f>SUMPRODUCT(LTA!J87:AN87,LTA!J$101:AN$101,LTA!J$104:AN$104)</f>
        <v>66.22</v>
      </c>
      <c r="U87" s="37">
        <f>SUMPRODUCT(LTA!J87:AN87,LTA!J$102:AN$102,LTA!J$104:AN$104)</f>
        <v>124.42999999999999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10.255731967530128</v>
      </c>
      <c r="AD87">
        <f t="shared" si="4"/>
        <v>678.41988356038951</v>
      </c>
      <c r="AE87">
        <f>'IDT-1'!C87</f>
        <v>-50.804000000000002</v>
      </c>
      <c r="AF87" s="24"/>
      <c r="AG87">
        <f t="shared" si="5"/>
        <v>627.61588356038953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5.9491499999999995</v>
      </c>
      <c r="E88">
        <f>GT_NG!Q88</f>
        <v>7.990762124711317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605.57141406856658</v>
      </c>
      <c r="P88" s="36">
        <v>68.069999999999993</v>
      </c>
      <c r="Q88" s="36">
        <v>9.2700000000000014</v>
      </c>
      <c r="R88" s="38">
        <v>0</v>
      </c>
      <c r="S88" s="38">
        <v>0</v>
      </c>
      <c r="T88" s="37">
        <f>SUMPRODUCT(LTA!J88:AN88,LTA!J$101:AN$101,LTA!J$104:AN$104)</f>
        <v>65.88</v>
      </c>
      <c r="U88" s="37">
        <f>SUMPRODUCT(LTA!J88:AN88,LTA!J$102:AN$102,LTA!J$104:AN$104)</f>
        <v>95.5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9.7575363598702456</v>
      </c>
      <c r="AD88">
        <f t="shared" si="4"/>
        <v>639.69378983340755</v>
      </c>
      <c r="AE88">
        <f>'IDT-1'!C88</f>
        <v>-36.408999999999999</v>
      </c>
      <c r="AF88" s="24"/>
      <c r="AG88">
        <f t="shared" si="5"/>
        <v>603.28478983340756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5.9491499999999995</v>
      </c>
      <c r="E89">
        <f>GT_NG!Q89</f>
        <v>7.990762124711317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47.562247955759325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613.13335968840545</v>
      </c>
      <c r="P89" s="36">
        <v>68.069999999999993</v>
      </c>
      <c r="Q89" s="36">
        <v>9.2700000000000014</v>
      </c>
      <c r="R89" s="38">
        <v>0</v>
      </c>
      <c r="S89" s="38">
        <v>0</v>
      </c>
      <c r="T89" s="37">
        <f>SUMPRODUCT(LTA!J89:AN89,LTA!J$101:AN$101,LTA!J$104:AN$104)</f>
        <v>65.55</v>
      </c>
      <c r="U89" s="37">
        <f>SUMPRODUCT(LTA!J89:AN89,LTA!J$102:AN$102,LTA!J$104:AN$104)</f>
        <v>70.77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</v>
      </c>
      <c r="AA89" s="75">
        <f>STOA!I89</f>
        <v>0</v>
      </c>
      <c r="AB89" s="75">
        <f>-STOA!O89</f>
        <v>-225</v>
      </c>
      <c r="AC89">
        <f t="shared" si="3"/>
        <v>9.6218275859052689</v>
      </c>
      <c r="AD89">
        <f t="shared" si="4"/>
        <v>623.67369218297063</v>
      </c>
      <c r="AE89">
        <f>'IDT-1'!C89</f>
        <v>-20.745000000000001</v>
      </c>
      <c r="AF89" s="24"/>
      <c r="AG89">
        <f t="shared" si="5"/>
        <v>602.92869218297062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-24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5.9491499999999995</v>
      </c>
      <c r="E90">
        <f>GT_NG!Q90</f>
        <v>7.990762124711317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47.562247955759325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608.48986974941249</v>
      </c>
      <c r="P90" s="36">
        <v>68.069999999999993</v>
      </c>
      <c r="Q90" s="36">
        <v>9.2700000000000014</v>
      </c>
      <c r="R90" s="38">
        <v>0</v>
      </c>
      <c r="S90" s="38">
        <v>0</v>
      </c>
      <c r="T90" s="37">
        <f>SUMPRODUCT(LTA!J90:AN90,LTA!J$101:AN$101,LTA!J$104:AN$104)</f>
        <v>65.22</v>
      </c>
      <c r="U90" s="37">
        <f>SUMPRODUCT(LTA!J90:AN90,LTA!J$102:AN$102,LTA!J$104:AN$104)</f>
        <v>75.459999999999994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-31</v>
      </c>
      <c r="AA90" s="75">
        <f>STOA!I90</f>
        <v>0</v>
      </c>
      <c r="AB90" s="75">
        <f>-STOA!O90</f>
        <v>-225</v>
      </c>
      <c r="AC90">
        <f t="shared" si="3"/>
        <v>9.8312252135399572</v>
      </c>
      <c r="AD90">
        <f t="shared" si="4"/>
        <v>598.18080461634327</v>
      </c>
      <c r="AE90">
        <f>'IDT-1'!C90</f>
        <v>-8.891</v>
      </c>
      <c r="AF90" s="24"/>
      <c r="AG90">
        <f t="shared" si="5"/>
        <v>589.2898046163433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-24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5.9491499999999995</v>
      </c>
      <c r="E91">
        <f>GT_NG!Q91</f>
        <v>7.990762124711317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47.562247955759325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593.10064935044659</v>
      </c>
      <c r="P91" s="36">
        <v>68.069999999999993</v>
      </c>
      <c r="Q91" s="36">
        <v>9.2700000000000014</v>
      </c>
      <c r="R91" s="38">
        <v>0</v>
      </c>
      <c r="S91" s="38">
        <v>0</v>
      </c>
      <c r="T91" s="37">
        <f>SUMPRODUCT(LTA!J91:AN91,LTA!J$101:AN$101,LTA!J$104:AN$104)</f>
        <v>65.55</v>
      </c>
      <c r="U91" s="37">
        <f>SUMPRODUCT(LTA!J91:AN91,LTA!J$102:AN$102,LTA!J$104:AN$104)</f>
        <v>70.38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-276.11</v>
      </c>
      <c r="AC91">
        <f t="shared" si="3"/>
        <v>9.773112639961937</v>
      </c>
      <c r="AD91">
        <f t="shared" si="4"/>
        <v>564.98969679095512</v>
      </c>
      <c r="AE91">
        <f>'IDT-1'!C91</f>
        <v>0</v>
      </c>
      <c r="AF91" s="24"/>
      <c r="AG91">
        <f t="shared" si="5"/>
        <v>564.98969679095512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-17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5.9491499999999995</v>
      </c>
      <c r="E92">
        <f>GT_NG!Q92</f>
        <v>7.990762124711317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47.562247955759325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592.83206005471914</v>
      </c>
      <c r="P92" s="36">
        <v>68.069999999999993</v>
      </c>
      <c r="Q92" s="36">
        <v>9.2700000000000014</v>
      </c>
      <c r="R92" s="38">
        <v>0</v>
      </c>
      <c r="S92" s="38">
        <v>0</v>
      </c>
      <c r="T92" s="37">
        <f>SUMPRODUCT(LTA!J92:AN92,LTA!J$101:AN$101,LTA!J$104:AN$104)</f>
        <v>65.88</v>
      </c>
      <c r="U92" s="37">
        <f>SUMPRODUCT(LTA!J92:AN92,LTA!J$102:AN$102,LTA!J$104:AN$104)</f>
        <v>66.45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-276.11</v>
      </c>
      <c r="AC92">
        <f t="shared" si="3"/>
        <v>9.876155013476053</v>
      </c>
      <c r="AD92">
        <f t="shared" si="4"/>
        <v>545.01806512171368</v>
      </c>
      <c r="AE92">
        <f>'IDT-1'!C92</f>
        <v>0</v>
      </c>
      <c r="AF92" s="24"/>
      <c r="AG92">
        <f t="shared" si="5"/>
        <v>545.01806512171368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-33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5.9491499999999995</v>
      </c>
      <c r="E93">
        <f>GT_NG!Q93</f>
        <v>7.990762124711317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592.83152482768287</v>
      </c>
      <c r="P93" s="36">
        <v>38.521667099454689</v>
      </c>
      <c r="Q93" s="36">
        <v>9.2700000000000014</v>
      </c>
      <c r="R93" s="38">
        <v>0</v>
      </c>
      <c r="S93" s="38">
        <v>0</v>
      </c>
      <c r="T93" s="37">
        <f>SUMPRODUCT(LTA!J93:AN93,LTA!J$101:AN$101,LTA!J$104:AN$104)</f>
        <v>66.22</v>
      </c>
      <c r="U93" s="37">
        <f>SUMPRODUCT(LTA!J93:AN93,LTA!J$102:AN$102,LTA!J$104:AN$104)</f>
        <v>65.790000000000006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-276.11</v>
      </c>
      <c r="AC93">
        <f t="shared" si="3"/>
        <v>9.472956536839428</v>
      </c>
      <c r="AD93">
        <f t="shared" si="4"/>
        <v>535.58239694790598</v>
      </c>
      <c r="AE93">
        <f>'IDT-1'!C93</f>
        <v>0</v>
      </c>
      <c r="AF93" s="24"/>
      <c r="AG93">
        <f t="shared" si="5"/>
        <v>535.58239694790598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5.9491499999999995</v>
      </c>
      <c r="E94">
        <f>GT_NG!Q94</f>
        <v>7.990762124711317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588.57433720971983</v>
      </c>
      <c r="P94" s="36">
        <v>31.540000000000003</v>
      </c>
      <c r="Q94" s="36">
        <v>9.2783173164097903</v>
      </c>
      <c r="R94" s="38">
        <v>0</v>
      </c>
      <c r="S94" s="38">
        <v>0</v>
      </c>
      <c r="T94" s="37">
        <f>SUMPRODUCT(LTA!J94:AN94,LTA!J$101:AN$101,LTA!J$104:AN$104)</f>
        <v>66.44</v>
      </c>
      <c r="U94" s="37">
        <f>SUMPRODUCT(LTA!J94:AN94,LTA!J$102:AN$102,LTA!J$104:AN$104)</f>
        <v>65.319999999999993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-276.11</v>
      </c>
      <c r="AC94">
        <f t="shared" si="3"/>
        <v>9.4612315999198522</v>
      </c>
      <c r="AD94">
        <f t="shared" si="4"/>
        <v>514.1135844838177</v>
      </c>
      <c r="AE94">
        <f>'IDT-1'!C94</f>
        <v>0</v>
      </c>
      <c r="AF94" s="24"/>
      <c r="AG94">
        <f t="shared" si="5"/>
        <v>514.1135844838177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-24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5.9491499999999995</v>
      </c>
      <c r="E95">
        <f>GT_NG!Q95</f>
        <v>7.990762124711317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576.27901160467786</v>
      </c>
      <c r="P95" s="36">
        <v>31.540000000000003</v>
      </c>
      <c r="Q95" s="36">
        <v>9.2783173164097903</v>
      </c>
      <c r="R95" s="38">
        <v>0</v>
      </c>
      <c r="S95" s="38">
        <v>0</v>
      </c>
      <c r="T95" s="37">
        <f>SUMPRODUCT(LTA!J95:AN95,LTA!J$101:AN$101,LTA!J$104:AN$104)</f>
        <v>66.77</v>
      </c>
      <c r="U95" s="37">
        <f>SUMPRODUCT(LTA!J95:AN95,LTA!J$102:AN$102,LTA!J$104:AN$104)</f>
        <v>70.61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-24</v>
      </c>
      <c r="AA95" s="75">
        <f>STOA!I95</f>
        <v>0</v>
      </c>
      <c r="AB95" s="75">
        <f>-STOA!O95</f>
        <v>-276.11</v>
      </c>
      <c r="AC95">
        <f t="shared" si="3"/>
        <v>9.5068127575361689</v>
      </c>
      <c r="AD95">
        <f>SUM(B95:AB95,AI95:AT95)-AC95</f>
        <v>495.39267772115932</v>
      </c>
      <c r="AE95">
        <f>'IDT-1'!C95</f>
        <v>0</v>
      </c>
      <c r="AF95" s="24"/>
      <c r="AG95">
        <f t="shared" si="5"/>
        <v>495.39267772115932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5.9491499999999995</v>
      </c>
      <c r="E96">
        <f>GT_NG!Q96</f>
        <v>7.990762124711317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577.64255071274351</v>
      </c>
      <c r="P96" s="36">
        <v>31.540000000000003</v>
      </c>
      <c r="Q96" s="36">
        <v>9.2783173164097903</v>
      </c>
      <c r="R96" s="38">
        <v>0</v>
      </c>
      <c r="S96" s="38">
        <v>0</v>
      </c>
      <c r="T96" s="37">
        <f>SUMPRODUCT(LTA!J96:AN96,LTA!J$101:AN$101,LTA!J$104:AN$104)</f>
        <v>67.069999999999993</v>
      </c>
      <c r="U96" s="37">
        <f>SUMPRODUCT(LTA!J96:AN96,LTA!J$102:AN$102,LTA!J$104:AN$104)</f>
        <v>70.45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-49</v>
      </c>
      <c r="AA96" s="75">
        <f>STOA!I96</f>
        <v>0</v>
      </c>
      <c r="AB96" s="75">
        <f>-STOA!O96</f>
        <v>-276.11</v>
      </c>
      <c r="AC96">
        <f t="shared" si="3"/>
        <v>9.7312214291661476</v>
      </c>
      <c r="AD96">
        <f t="shared" si="4"/>
        <v>471.67180815759497</v>
      </c>
      <c r="AE96">
        <f>'IDT-1'!C96</f>
        <v>0</v>
      </c>
      <c r="AF96" s="24"/>
      <c r="AG96">
        <f t="shared" si="5"/>
        <v>471.67180815759497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5.9491499999999995</v>
      </c>
      <c r="E97">
        <f>GT_NG!Q97</f>
        <v>7.990762124711317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589.47138357895926</v>
      </c>
      <c r="P97" s="36">
        <v>31.540000000000003</v>
      </c>
      <c r="Q97" s="36">
        <v>9.2783173164097903</v>
      </c>
      <c r="R97" s="38">
        <v>0</v>
      </c>
      <c r="S97" s="38">
        <v>0</v>
      </c>
      <c r="T97" s="37">
        <f>SUMPRODUCT(LTA!J97:AN97,LTA!J$101:AN$101,LTA!J$104:AN$104)</f>
        <v>67.400000000000006</v>
      </c>
      <c r="U97" s="37">
        <f>SUMPRODUCT(LTA!J97:AN97,LTA!J$102:AN$102,LTA!J$104:AN$104)</f>
        <v>70.05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-79</v>
      </c>
      <c r="AA97" s="75">
        <f>STOA!I97</f>
        <v>0</v>
      </c>
      <c r="AB97" s="75">
        <f>-STOA!O97</f>
        <v>-276.11</v>
      </c>
      <c r="AC97">
        <f t="shared" si="3"/>
        <v>10.118014987888587</v>
      </c>
      <c r="AD97">
        <f t="shared" si="4"/>
        <v>449.04384746508833</v>
      </c>
      <c r="AE97">
        <f>'IDT-1'!C97</f>
        <v>0</v>
      </c>
      <c r="AF97" s="24"/>
      <c r="AG97">
        <f t="shared" si="5"/>
        <v>449.04384746508833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-16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5.9491499999999995</v>
      </c>
      <c r="E98">
        <f>GT_NG!Q98</f>
        <v>7.990762124711317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589.80047507249185</v>
      </c>
      <c r="P98" s="36">
        <v>31.540000000000003</v>
      </c>
      <c r="Q98" s="36">
        <v>9.2783173164097903</v>
      </c>
      <c r="R98" s="38">
        <v>0</v>
      </c>
      <c r="S98" s="38">
        <v>0</v>
      </c>
      <c r="T98" s="37">
        <f>SUMPRODUCT(LTA!J98:AN98,LTA!J$101:AN$101,LTA!J$104:AN$104)</f>
        <v>67.77</v>
      </c>
      <c r="U98" s="37">
        <f>SUMPRODUCT(LTA!J98:AN98,LTA!J$102:AN$102,LTA!J$104:AN$104)</f>
        <v>69.77000000000001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-99</v>
      </c>
      <c r="AA98" s="75">
        <f>STOA!I98</f>
        <v>0</v>
      </c>
      <c r="AB98" s="75">
        <f>-STOA!O98</f>
        <v>-276.11</v>
      </c>
      <c r="AC98">
        <f t="shared" si="3"/>
        <v>10.290958510932043</v>
      </c>
      <c r="AD98">
        <f t="shared" si="4"/>
        <v>429.28999543557751</v>
      </c>
      <c r="AE98">
        <f>'IDT-1'!C98</f>
        <v>0</v>
      </c>
      <c r="AF98" s="24"/>
      <c r="AG98">
        <f t="shared" si="5"/>
        <v>429.28999543557751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-16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0.14562585999999983</v>
      </c>
      <c r="E99">
        <f t="shared" si="6"/>
        <v>0.10499001160509108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1.2079989857816913</v>
      </c>
      <c r="J99">
        <f t="shared" si="6"/>
        <v>0</v>
      </c>
      <c r="K99">
        <f t="shared" si="6"/>
        <v>6.8800039510075071E-3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15.709807427570281</v>
      </c>
      <c r="P99" s="36">
        <f t="shared" si="6"/>
        <v>1.3720928175853147</v>
      </c>
      <c r="Q99" s="36">
        <f t="shared" si="6"/>
        <v>0.39149789664551171</v>
      </c>
      <c r="R99" s="38">
        <f t="shared" si="6"/>
        <v>0.22896499981630752</v>
      </c>
      <c r="S99" s="38">
        <f t="shared" si="6"/>
        <v>0</v>
      </c>
      <c r="T99" s="37">
        <f t="shared" si="6"/>
        <v>2.0833275000000007</v>
      </c>
      <c r="U99" s="37">
        <f t="shared" si="6"/>
        <v>2.170357500000001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3.7824999999999998E-3</v>
      </c>
      <c r="Z99" s="34">
        <f t="shared" si="6"/>
        <v>-0.67859999999999998</v>
      </c>
      <c r="AA99" s="75">
        <f t="shared" si="6"/>
        <v>0</v>
      </c>
      <c r="AB99" s="75">
        <f t="shared" si="6"/>
        <v>-7.2588800000000013</v>
      </c>
      <c r="AC99">
        <f t="shared" si="6"/>
        <v>0.26868054600450753</v>
      </c>
      <c r="AD99">
        <f t="shared" si="6"/>
        <v>14.711617456950689</v>
      </c>
      <c r="AE99">
        <f t="shared" si="6"/>
        <v>0.14896325000000002</v>
      </c>
      <c r="AG99">
        <f t="shared" si="6"/>
        <v>14.860580706950692</v>
      </c>
      <c r="AI99">
        <f t="shared" si="6"/>
        <v>0</v>
      </c>
      <c r="AJ99">
        <f t="shared" si="6"/>
        <v>0</v>
      </c>
      <c r="AK99">
        <f t="shared" si="6"/>
        <v>1.6855000000000002E-2</v>
      </c>
      <c r="AL99">
        <f t="shared" si="6"/>
        <v>-0.52800000000000002</v>
      </c>
      <c r="AM99">
        <f t="shared" si="6"/>
        <v>0</v>
      </c>
      <c r="AN99">
        <f t="shared" si="6"/>
        <v>0</v>
      </c>
      <c r="AO99">
        <f t="shared" si="6"/>
        <v>3.5975E-3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45287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7.6729499999999993</v>
      </c>
      <c r="E3">
        <f>GT_NG!T3</f>
        <v>11.080628830269118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9.6720663769261161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404.90076026887527</v>
      </c>
      <c r="P3" s="36">
        <v>74.824525220757224</v>
      </c>
      <c r="Q3" s="36">
        <v>12.57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271.2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-95</v>
      </c>
      <c r="AA3" s="75">
        <f>STOA!J3</f>
        <v>1.83</v>
      </c>
      <c r="AB3" s="75">
        <f>-STOA!P3</f>
        <v>0</v>
      </c>
      <c r="AC3">
        <f>SUMIF(B3:AB3,"&gt;0")*$AC$2-SUMIF(B3:AB3,"&lt;0")*($AC$2/(1-$AC$2))+SUMIF(AI3:AR3,"&gt;0")*$AC$2-SUMIF(AI3:AR3,"&lt;0")*($AC$2/(1-$AC$2))</f>
        <v>8.7871569316417482</v>
      </c>
      <c r="AD3">
        <f>SUM(B3:AB3,AI3:AT3)-AC3</f>
        <v>651.67649169491142</v>
      </c>
      <c r="AE3">
        <f>'IDT-1'!F3</f>
        <v>0</v>
      </c>
      <c r="AF3" s="24"/>
      <c r="AG3">
        <f>SUM(AD3:AF3)</f>
        <v>651.67649169491142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-97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11.080628830269118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9.6720663769261161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402.96176038975028</v>
      </c>
      <c r="P4" s="36">
        <v>74.824525220757224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271.2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-121</v>
      </c>
      <c r="AA4" s="75">
        <f>STOA!J4</f>
        <v>1.83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8.6114491245086509</v>
      </c>
      <c r="AD4">
        <f t="shared" ref="AD4:AD67" si="1">SUM(B4:AB4,AI4:AT4)-AC4</f>
        <v>659.05319962291958</v>
      </c>
      <c r="AE4">
        <f>'IDT-1'!F4</f>
        <v>0</v>
      </c>
      <c r="AF4" s="24"/>
      <c r="AG4">
        <f t="shared" ref="AG4:AG67" si="2">SUM(AD4:AF4)</f>
        <v>659.05319962291958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-57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402.96176038975028</v>
      </c>
      <c r="P5" s="36">
        <v>74.824525220757224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271.2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-138</v>
      </c>
      <c r="AA5" s="75">
        <f>STOA!J5</f>
        <v>1.83</v>
      </c>
      <c r="AB5" s="75">
        <f>-STOA!P5</f>
        <v>0</v>
      </c>
      <c r="AC5">
        <f t="shared" si="0"/>
        <v>8.9273916417108286</v>
      </c>
      <c r="AD5">
        <f t="shared" si="1"/>
        <v>662.20545185322499</v>
      </c>
      <c r="AE5">
        <f>'IDT-1'!F5</f>
        <v>0</v>
      </c>
      <c r="AF5" s="24"/>
      <c r="AG5">
        <f t="shared" si="2"/>
        <v>662.20545185322499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-57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402.96176038975028</v>
      </c>
      <c r="P6" s="36">
        <v>74.824525220757224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275.42999999999995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-145</v>
      </c>
      <c r="AA6" s="75">
        <f>STOA!J6</f>
        <v>1.83</v>
      </c>
      <c r="AB6" s="75">
        <f>-STOA!P6</f>
        <v>0</v>
      </c>
      <c r="AC6">
        <f t="shared" si="0"/>
        <v>9.0222217457850533</v>
      </c>
      <c r="AD6">
        <f t="shared" si="1"/>
        <v>659.34062174915084</v>
      </c>
      <c r="AE6">
        <f>'IDT-1'!F6</f>
        <v>0</v>
      </c>
      <c r="AF6" s="24"/>
      <c r="AG6">
        <f t="shared" si="2"/>
        <v>659.34062174915084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402.96381747426199</v>
      </c>
      <c r="P7" s="36">
        <v>74.824525220757224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275.42999999999995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-170</v>
      </c>
      <c r="AA7" s="75">
        <f>STOA!J7</f>
        <v>1.83</v>
      </c>
      <c r="AB7" s="75">
        <f>-STOA!P7</f>
        <v>0</v>
      </c>
      <c r="AC7">
        <f t="shared" si="0"/>
        <v>9.0900082870940651</v>
      </c>
      <c r="AD7">
        <f t="shared" si="1"/>
        <v>651.27489229235357</v>
      </c>
      <c r="AE7">
        <f>'IDT-1'!F7</f>
        <v>0</v>
      </c>
      <c r="AF7" s="24"/>
      <c r="AG7">
        <f t="shared" si="2"/>
        <v>651.27489229235357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402.96177806314608</v>
      </c>
      <c r="P8" s="36">
        <v>74.824525220757224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275.42999999999995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-181</v>
      </c>
      <c r="AA8" s="75">
        <f>STOA!J8</f>
        <v>1.83</v>
      </c>
      <c r="AB8" s="75">
        <f>-STOA!P8</f>
        <v>0</v>
      </c>
      <c r="AC8">
        <f t="shared" si="0"/>
        <v>9.1831738910144693</v>
      </c>
      <c r="AD8">
        <f t="shared" si="1"/>
        <v>640.17968727731727</v>
      </c>
      <c r="AE8">
        <f>'IDT-1'!F8</f>
        <v>0</v>
      </c>
      <c r="AF8" s="24"/>
      <c r="AG8">
        <f t="shared" si="2"/>
        <v>640.17968727731727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399.4640302084033</v>
      </c>
      <c r="P9" s="36">
        <v>74.824525220757224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231.78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-181</v>
      </c>
      <c r="AA9" s="75">
        <f>STOA!J9</f>
        <v>1.83</v>
      </c>
      <c r="AB9" s="75">
        <f>-STOA!P9</f>
        <v>0</v>
      </c>
      <c r="AC9">
        <f t="shared" si="0"/>
        <v>8.6177096545368492</v>
      </c>
      <c r="AD9">
        <f t="shared" si="1"/>
        <v>613.59740365905213</v>
      </c>
      <c r="AE9">
        <f>'IDT-1'!F9</f>
        <v>0</v>
      </c>
      <c r="AF9" s="24"/>
      <c r="AG9">
        <f t="shared" si="2"/>
        <v>613.59740365905213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7.9136699999999998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399.4640302084033</v>
      </c>
      <c r="P10" s="36">
        <v>74.824525220757224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231.78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-189</v>
      </c>
      <c r="AA10" s="75">
        <f>STOA!J10</f>
        <v>1.83</v>
      </c>
      <c r="AB10" s="75">
        <f>-STOA!P10</f>
        <v>0</v>
      </c>
      <c r="AC10">
        <f t="shared" si="0"/>
        <v>8.6875009643359622</v>
      </c>
      <c r="AD10">
        <f t="shared" si="1"/>
        <v>605.768332349253</v>
      </c>
      <c r="AE10">
        <f>'IDT-1'!F10</f>
        <v>0</v>
      </c>
      <c r="AF10" s="24"/>
      <c r="AG10">
        <f t="shared" si="2"/>
        <v>605.768332349253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7.9136699999999998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409.22459613362372</v>
      </c>
      <c r="P11" s="36">
        <v>74.824525220757224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231.78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-195</v>
      </c>
      <c r="AA11" s="75">
        <f>STOA!J11</f>
        <v>1.83</v>
      </c>
      <c r="AB11" s="75">
        <f>-STOA!P11</f>
        <v>0</v>
      </c>
      <c r="AC11">
        <f t="shared" si="0"/>
        <v>8.9473840303304844</v>
      </c>
      <c r="AD11">
        <f t="shared" si="1"/>
        <v>594.26901520847889</v>
      </c>
      <c r="AE11">
        <f>'IDT-1'!F11</f>
        <v>0</v>
      </c>
      <c r="AF11" s="24"/>
      <c r="AG11">
        <f t="shared" si="2"/>
        <v>594.26901520847889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7.9136699999999998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409.22459613362372</v>
      </c>
      <c r="P12" s="36">
        <v>74.824525220757224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231.78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-201</v>
      </c>
      <c r="AA12" s="75">
        <f>STOA!J12</f>
        <v>1.83</v>
      </c>
      <c r="AB12" s="75">
        <f>-STOA!P12</f>
        <v>0</v>
      </c>
      <c r="AC12">
        <f t="shared" si="0"/>
        <v>8.9558551880553736</v>
      </c>
      <c r="AD12">
        <f t="shared" si="1"/>
        <v>593.26054405075399</v>
      </c>
      <c r="AE12">
        <f>'IDT-1'!F12</f>
        <v>0</v>
      </c>
      <c r="AF12" s="24"/>
      <c r="AG12">
        <f t="shared" si="2"/>
        <v>593.26054405075399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7.9136699999999998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396.60005396402272</v>
      </c>
      <c r="P13" s="36">
        <v>74.824525220757224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231.78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-204</v>
      </c>
      <c r="AA13" s="75">
        <f>STOA!J13</f>
        <v>1.83</v>
      </c>
      <c r="AB13" s="75">
        <f>-STOA!P13</f>
        <v>0</v>
      </c>
      <c r="AC13">
        <f t="shared" si="0"/>
        <v>8.9599340842542823</v>
      </c>
      <c r="AD13">
        <f t="shared" si="1"/>
        <v>567.63192298495403</v>
      </c>
      <c r="AE13">
        <f>'IDT-1'!F13</f>
        <v>0</v>
      </c>
      <c r="AF13" s="24"/>
      <c r="AG13">
        <f t="shared" si="2"/>
        <v>567.63192298495403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7.9136699999999998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396.33909236347927</v>
      </c>
      <c r="P14" s="36">
        <v>74.824525220757224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231.78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-212</v>
      </c>
      <c r="AA14" s="75">
        <f>STOA!J14</f>
        <v>1.83</v>
      </c>
      <c r="AB14" s="75">
        <f>-STOA!P14</f>
        <v>0</v>
      </c>
      <c r="AC14">
        <f t="shared" si="0"/>
        <v>9.025511268608831</v>
      </c>
      <c r="AD14">
        <f t="shared" si="1"/>
        <v>559.3053842000561</v>
      </c>
      <c r="AE14">
        <f>'IDT-1'!F14</f>
        <v>0</v>
      </c>
      <c r="AF14" s="24"/>
      <c r="AG14">
        <f t="shared" si="2"/>
        <v>559.3053842000561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7.9136699999999998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395.3516793683703</v>
      </c>
      <c r="P15" s="36">
        <v>74.824525220757224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227.42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-219</v>
      </c>
      <c r="AA15" s="75">
        <f>STOA!J15</f>
        <v>1.83</v>
      </c>
      <c r="AB15" s="75">
        <f>-STOA!P15</f>
        <v>0</v>
      </c>
      <c r="AC15">
        <f t="shared" si="0"/>
        <v>8.989064157174802</v>
      </c>
      <c r="AD15">
        <f t="shared" si="1"/>
        <v>552.99441831638114</v>
      </c>
      <c r="AE15">
        <f>'IDT-1'!F15</f>
        <v>0</v>
      </c>
      <c r="AF15" s="24"/>
      <c r="AG15">
        <f t="shared" si="2"/>
        <v>552.99441831638114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7.9136699999999998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395.3516793683703</v>
      </c>
      <c r="P16" s="36">
        <v>74.824525220757224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227.42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-219</v>
      </c>
      <c r="AA16" s="75">
        <f>STOA!J16</f>
        <v>1.83</v>
      </c>
      <c r="AB16" s="75">
        <f>-STOA!P16</f>
        <v>0</v>
      </c>
      <c r="AC16">
        <f t="shared" si="0"/>
        <v>8.989064157174802</v>
      </c>
      <c r="AD16">
        <f t="shared" si="1"/>
        <v>552.99441831638114</v>
      </c>
      <c r="AE16">
        <f>'IDT-1'!F16</f>
        <v>0</v>
      </c>
      <c r="AF16" s="24"/>
      <c r="AG16">
        <f t="shared" si="2"/>
        <v>552.99441831638114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7.9136699999999998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395.3516793683703</v>
      </c>
      <c r="P17" s="36">
        <v>74.824525220757224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227.42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-221</v>
      </c>
      <c r="AA17" s="75">
        <f>STOA!J17</f>
        <v>1.83</v>
      </c>
      <c r="AB17" s="75">
        <f>-STOA!P17</f>
        <v>0</v>
      </c>
      <c r="AC17">
        <f t="shared" si="0"/>
        <v>9.0144776303494698</v>
      </c>
      <c r="AD17">
        <f t="shared" si="1"/>
        <v>549.96900484320645</v>
      </c>
      <c r="AE17">
        <f>'IDT-1'!F17</f>
        <v>0</v>
      </c>
      <c r="AF17" s="24"/>
      <c r="AG17">
        <f t="shared" si="2"/>
        <v>549.96900484320645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7.9136699999999998</v>
      </c>
      <c r="E18">
        <f>GT_NG!T18</f>
        <v>11.021671826625386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395.3516793683703</v>
      </c>
      <c r="P18" s="36">
        <v>74.824525220757224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227.42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-221</v>
      </c>
      <c r="AA18" s="75">
        <f>STOA!J18</f>
        <v>1.83</v>
      </c>
      <c r="AB18" s="75">
        <f>-STOA!P18</f>
        <v>0</v>
      </c>
      <c r="AC18">
        <f t="shared" si="0"/>
        <v>9.0043330403487296</v>
      </c>
      <c r="AD18">
        <f t="shared" si="1"/>
        <v>550.77993130512971</v>
      </c>
      <c r="AE18">
        <f>'IDT-1'!F18</f>
        <v>0</v>
      </c>
      <c r="AF18" s="24"/>
      <c r="AG18">
        <f t="shared" si="2"/>
        <v>550.77993130512971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7.9136699999999998</v>
      </c>
      <c r="E19">
        <f>GT_NG!T19</f>
        <v>11.021671826625386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400.220533456601</v>
      </c>
      <c r="P19" s="36">
        <v>74.824525220757224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227.25999999999996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-216</v>
      </c>
      <c r="AA19" s="75">
        <f>STOA!J19</f>
        <v>1.83</v>
      </c>
      <c r="AB19" s="75">
        <f>-STOA!P19</f>
        <v>0</v>
      </c>
      <c r="AC19">
        <f t="shared" si="0"/>
        <v>9.0438874146898698</v>
      </c>
      <c r="AD19">
        <f t="shared" si="1"/>
        <v>555.44923101901929</v>
      </c>
      <c r="AE19">
        <f>'IDT-1'!F19</f>
        <v>0</v>
      </c>
      <c r="AF19" s="24"/>
      <c r="AG19">
        <f t="shared" si="2"/>
        <v>555.44923101901929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-39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7.9136699999999998</v>
      </c>
      <c r="E20">
        <f>GT_NG!T20</f>
        <v>11.021671826625386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404.57684657723593</v>
      </c>
      <c r="P20" s="36">
        <v>74.824525220757224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227.08999999999997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-211</v>
      </c>
      <c r="AA20" s="75">
        <f>STOA!J20</f>
        <v>1.83</v>
      </c>
      <c r="AB20" s="75">
        <f>-STOA!P20</f>
        <v>0</v>
      </c>
      <c r="AC20">
        <f t="shared" si="0"/>
        <v>9.0366966562787567</v>
      </c>
      <c r="AD20">
        <f t="shared" si="1"/>
        <v>564.64273489806521</v>
      </c>
      <c r="AE20">
        <f>'IDT-1'!F20</f>
        <v>0</v>
      </c>
      <c r="AF20" s="24"/>
      <c r="AG20">
        <f t="shared" si="2"/>
        <v>564.64273489806521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7.9136699999999998</v>
      </c>
      <c r="E21">
        <f>GT_NG!T21</f>
        <v>11.021671826625386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404.74885187919466</v>
      </c>
      <c r="P21" s="36">
        <v>74.824525220757224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270.74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-205</v>
      </c>
      <c r="AA21" s="75">
        <f>STOA!J21</f>
        <v>1.83</v>
      </c>
      <c r="AB21" s="75">
        <f>-STOA!P21</f>
        <v>0</v>
      </c>
      <c r="AC21">
        <f t="shared" si="0"/>
        <v>9.5911669707627709</v>
      </c>
      <c r="AD21">
        <f t="shared" si="1"/>
        <v>585.91026988554006</v>
      </c>
      <c r="AE21">
        <f>'IDT-1'!F21</f>
        <v>0</v>
      </c>
      <c r="AF21" s="24"/>
      <c r="AG21">
        <f t="shared" si="2"/>
        <v>585.91026988554006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7.9136699999999998</v>
      </c>
      <c r="E22">
        <f>GT_NG!T22</f>
        <v>11.021671826625386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409.41923396835182</v>
      </c>
      <c r="P22" s="36">
        <v>74.824525220757224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270.74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-191</v>
      </c>
      <c r="AA22" s="75">
        <f>STOA!J22</f>
        <v>1.83</v>
      </c>
      <c r="AB22" s="75">
        <f>-STOA!P22</f>
        <v>0</v>
      </c>
      <c r="AC22">
        <f t="shared" si="0"/>
        <v>9.503330814438355</v>
      </c>
      <c r="AD22">
        <f t="shared" si="1"/>
        <v>605.66848813102172</v>
      </c>
      <c r="AE22">
        <f>'IDT-1'!F22</f>
        <v>0</v>
      </c>
      <c r="AF22" s="24"/>
      <c r="AG22">
        <f t="shared" si="2"/>
        <v>605.66848813102172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-66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7.9136699999999998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403.56754195116218</v>
      </c>
      <c r="P23" s="36">
        <v>70.91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271.16000000000003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-160</v>
      </c>
      <c r="AA23" s="75">
        <f>STOA!J23</f>
        <v>1.83</v>
      </c>
      <c r="AB23" s="75">
        <f>-STOA!P23</f>
        <v>0</v>
      </c>
      <c r="AC23">
        <f t="shared" si="0"/>
        <v>8.9943155942991755</v>
      </c>
      <c r="AD23">
        <f t="shared" si="1"/>
        <v>625.68093428658847</v>
      </c>
      <c r="AE23">
        <f>'IDT-1'!F23</f>
        <v>0</v>
      </c>
      <c r="AF23" s="24"/>
      <c r="AG23">
        <f t="shared" si="2"/>
        <v>625.68093428658847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7.9136699999999998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460.66999995229537</v>
      </c>
      <c r="P24" s="36">
        <v>74.819999999999993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309.68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-117</v>
      </c>
      <c r="AA24" s="75">
        <f>STOA!J24</f>
        <v>1.83</v>
      </c>
      <c r="AB24" s="75">
        <f>-STOA!P24</f>
        <v>0</v>
      </c>
      <c r="AC24">
        <f t="shared" si="0"/>
        <v>10.245474970028257</v>
      </c>
      <c r="AD24">
        <f t="shared" si="1"/>
        <v>674.96223291199283</v>
      </c>
      <c r="AE24">
        <f>'IDT-1'!F24</f>
        <v>0</v>
      </c>
      <c r="AF24" s="24"/>
      <c r="AG24">
        <f t="shared" si="2"/>
        <v>674.96223291199283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-149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7.9136699999999998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542.15551254152376</v>
      </c>
      <c r="P25" s="36">
        <v>74.819999999999993</v>
      </c>
      <c r="Q25" s="36">
        <v>26.65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371.21000000000004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-332</v>
      </c>
      <c r="AA25" s="75">
        <f>STOA!J25</f>
        <v>1.83</v>
      </c>
      <c r="AB25" s="75">
        <f>-STOA!P25</f>
        <v>0</v>
      </c>
      <c r="AC25">
        <f t="shared" si="0"/>
        <v>12.478514521441346</v>
      </c>
      <c r="AD25">
        <f t="shared" si="1"/>
        <v>731.69470594980817</v>
      </c>
      <c r="AE25">
        <f>'IDT-1'!F25</f>
        <v>0</v>
      </c>
      <c r="AF25" s="24"/>
      <c r="AG25">
        <f t="shared" si="2"/>
        <v>731.69470594980817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-37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7.9136699999999998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574.65863277045219</v>
      </c>
      <c r="P26" s="36">
        <v>74.819999999999993</v>
      </c>
      <c r="Q26" s="36">
        <v>26.65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370.88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-280</v>
      </c>
      <c r="AA26" s="75">
        <f>STOA!J26</f>
        <v>1.83</v>
      </c>
      <c r="AB26" s="75">
        <f>-STOA!P26</f>
        <v>0</v>
      </c>
      <c r="AC26">
        <f t="shared" si="0"/>
        <v>12.486162841892785</v>
      </c>
      <c r="AD26">
        <f t="shared" si="1"/>
        <v>794.86017785828483</v>
      </c>
      <c r="AE26">
        <f>'IDT-1'!F26</f>
        <v>0</v>
      </c>
      <c r="AF26" s="24"/>
      <c r="AG26">
        <f t="shared" si="2"/>
        <v>794.86017785828483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-58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7.9136699999999998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593.170009272735</v>
      </c>
      <c r="P27" s="36">
        <v>74.819999999999993</v>
      </c>
      <c r="Q27" s="36">
        <v>26.65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370.55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-207</v>
      </c>
      <c r="AA27" s="75">
        <f>STOA!J27</f>
        <v>1.83</v>
      </c>
      <c r="AB27" s="75">
        <f>-STOA!P27</f>
        <v>0</v>
      </c>
      <c r="AC27">
        <f t="shared" si="0"/>
        <v>12.069457985442583</v>
      </c>
      <c r="AD27">
        <f t="shared" si="1"/>
        <v>878.22825811860127</v>
      </c>
      <c r="AE27">
        <f>'IDT-1'!F27</f>
        <v>0</v>
      </c>
      <c r="AF27" s="24"/>
      <c r="AG27">
        <f t="shared" si="2"/>
        <v>878.22825811860127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7.9136699999999998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685.90297841311133</v>
      </c>
      <c r="P28" s="36">
        <v>74.819999999999993</v>
      </c>
      <c r="Q28" s="36">
        <v>26.65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370.38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-366</v>
      </c>
      <c r="AA28" s="75">
        <f>STOA!J28</f>
        <v>1.83</v>
      </c>
      <c r="AB28" s="75">
        <f>-STOA!P28</f>
        <v>0</v>
      </c>
      <c r="AC28">
        <f t="shared" si="0"/>
        <v>15.031436930978321</v>
      </c>
      <c r="AD28">
        <f t="shared" si="1"/>
        <v>1039.0865314821331</v>
      </c>
      <c r="AE28">
        <f>'IDT-1'!F28</f>
        <v>-73</v>
      </c>
      <c r="AF28" s="24"/>
      <c r="AG28">
        <f t="shared" si="2"/>
        <v>966.08653148213307</v>
      </c>
      <c r="AI28" s="34">
        <f>PXIL!J28</f>
        <v>0</v>
      </c>
      <c r="AJ28" s="34">
        <f>PXIL!P28</f>
        <v>0</v>
      </c>
      <c r="AK28" s="34">
        <f>RTM_IEX!J28</f>
        <v>153.13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7.9136699999999998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709.32977903943902</v>
      </c>
      <c r="P29" s="36">
        <v>74.819999999999993</v>
      </c>
      <c r="Q29" s="36">
        <v>26.65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370.05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-239</v>
      </c>
      <c r="AA29" s="75">
        <f>STOA!J29</f>
        <v>1.83</v>
      </c>
      <c r="AB29" s="75">
        <f>-STOA!P29</f>
        <v>0</v>
      </c>
      <c r="AC29">
        <f t="shared" si="0"/>
        <v>13.996985025178562</v>
      </c>
      <c r="AD29">
        <f t="shared" si="1"/>
        <v>1172.0477840142601</v>
      </c>
      <c r="AE29">
        <f>'IDT-1'!F29</f>
        <v>-141</v>
      </c>
      <c r="AF29" s="24"/>
      <c r="AG29">
        <f t="shared" si="2"/>
        <v>1031.0477840142601</v>
      </c>
      <c r="AI29" s="34">
        <f>PXIL!J29</f>
        <v>0</v>
      </c>
      <c r="AJ29" s="34">
        <f>PXIL!P29</f>
        <v>0</v>
      </c>
      <c r="AK29" s="34">
        <f>RTM_IEX!J29</f>
        <v>134.83000000000001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7.9136699999999998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715.33475939001039</v>
      </c>
      <c r="P30" s="36">
        <v>74.819999999999993</v>
      </c>
      <c r="Q30" s="36">
        <v>26.65</v>
      </c>
      <c r="R30" s="38">
        <v>0.76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369.86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-176</v>
      </c>
      <c r="AA30" s="75">
        <f>STOA!J30</f>
        <v>1.83</v>
      </c>
      <c r="AB30" s="75">
        <f>-STOA!P30</f>
        <v>0</v>
      </c>
      <c r="AC30">
        <f t="shared" si="0"/>
        <v>13.638819923455353</v>
      </c>
      <c r="AD30">
        <f t="shared" si="1"/>
        <v>1256.3009294665549</v>
      </c>
      <c r="AE30">
        <f>'IDT-1'!F30</f>
        <v>-160</v>
      </c>
      <c r="AF30" s="24"/>
      <c r="AG30">
        <f t="shared" si="2"/>
        <v>1096.3009294665549</v>
      </c>
      <c r="AI30" s="34">
        <f>PXIL!J30</f>
        <v>0</v>
      </c>
      <c r="AJ30" s="34">
        <f>PXIL!P30</f>
        <v>0</v>
      </c>
      <c r="AK30" s="34">
        <f>RTM_IEX!J30</f>
        <v>149.28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7.9136699999999998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69.337240199004981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724.79461664272776</v>
      </c>
      <c r="P31" s="36">
        <v>74.819999999999993</v>
      </c>
      <c r="Q31" s="36">
        <v>26.65</v>
      </c>
      <c r="R31" s="38">
        <v>3.05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370.45344600000004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-38</v>
      </c>
      <c r="AA31" s="75">
        <f>STOA!J31</f>
        <v>1.83</v>
      </c>
      <c r="AB31" s="75">
        <f>-STOA!P31</f>
        <v>0</v>
      </c>
      <c r="AC31">
        <f t="shared" si="0"/>
        <v>12.409408722415126</v>
      </c>
      <c r="AD31">
        <f t="shared" si="1"/>
        <v>1388.3408841193177</v>
      </c>
      <c r="AE31">
        <f>'IDT-1'!F31</f>
        <v>-239</v>
      </c>
      <c r="AF31" s="24"/>
      <c r="AG31">
        <f t="shared" si="2"/>
        <v>1149.3408841193177</v>
      </c>
      <c r="AI31" s="34">
        <f>PXIL!J31</f>
        <v>0</v>
      </c>
      <c r="AJ31" s="34">
        <f>PXIL!P31</f>
        <v>0</v>
      </c>
      <c r="AK31" s="34">
        <f>RTM_IEX!J31</f>
        <v>130.02000000000001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7.9136699999999998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69.337240199004981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725.69003791269597</v>
      </c>
      <c r="P32" s="36">
        <v>74.819999999999993</v>
      </c>
      <c r="Q32" s="36">
        <v>26.65</v>
      </c>
      <c r="R32" s="38">
        <v>5.91</v>
      </c>
      <c r="S32" s="38">
        <v>0</v>
      </c>
      <c r="T32" s="37">
        <f>SUMPRODUCT(LTA!J32:AN32,LTA!J$101:AN$101,LTA!J$105:AN$105)</f>
        <v>1.03</v>
      </c>
      <c r="U32" s="37">
        <f>SUMPRODUCT(LTA!J32:AN32,LTA!J$102:AN$102,LTA!J$105:AN$105)</f>
        <v>374.90742200000005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1.83</v>
      </c>
      <c r="AB32" s="75">
        <f>-STOA!P32</f>
        <v>0</v>
      </c>
      <c r="AC32">
        <f t="shared" si="0"/>
        <v>12.124963665937075</v>
      </c>
      <c r="AD32">
        <f t="shared" si="1"/>
        <v>1431.0847264457639</v>
      </c>
      <c r="AE32">
        <f>'IDT-1'!F32</f>
        <v>-252.53299999999999</v>
      </c>
      <c r="AF32" s="24"/>
      <c r="AG32">
        <f t="shared" si="2"/>
        <v>1178.551726445764</v>
      </c>
      <c r="AI32" s="34">
        <f>PXIL!J32</f>
        <v>0</v>
      </c>
      <c r="AJ32" s="34">
        <f>PXIL!P32</f>
        <v>0</v>
      </c>
      <c r="AK32" s="34">
        <f>RTM_IEX!J32</f>
        <v>125.24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7.9136699999999998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69.337240199004981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699.72909252436557</v>
      </c>
      <c r="P33" s="36">
        <v>74.819999999999993</v>
      </c>
      <c r="Q33" s="36">
        <v>26.65</v>
      </c>
      <c r="R33" s="38">
        <v>10.46</v>
      </c>
      <c r="S33" s="38">
        <v>0</v>
      </c>
      <c r="T33" s="37">
        <f>SUMPRODUCT(LTA!J33:AN33,LTA!J$101:AN$101,LTA!J$105:AN$105)</f>
        <v>3.22</v>
      </c>
      <c r="U33" s="37">
        <f>SUMPRODUCT(LTA!J33:AN33,LTA!J$102:AN$102,LTA!J$105:AN$105)</f>
        <v>382.91506099999998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1.83</v>
      </c>
      <c r="AB33" s="75">
        <f>-STOA!P33</f>
        <v>0</v>
      </c>
      <c r="AC33">
        <f t="shared" si="0"/>
        <v>12.013383892275101</v>
      </c>
      <c r="AD33">
        <f t="shared" si="1"/>
        <v>1417.9129998310955</v>
      </c>
      <c r="AE33">
        <f>'IDT-1'!F33</f>
        <v>-236.65</v>
      </c>
      <c r="AF33" s="24"/>
      <c r="AG33">
        <f t="shared" si="2"/>
        <v>1181.2629998310954</v>
      </c>
      <c r="AI33" s="34">
        <f>PXIL!J33</f>
        <v>0</v>
      </c>
      <c r="AJ33" s="34">
        <f>PXIL!P33</f>
        <v>0</v>
      </c>
      <c r="AK33" s="34">
        <f>RTM_IEX!J33</f>
        <v>123.17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7.9136699999999998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69.337240199004981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666.43581583649188</v>
      </c>
      <c r="P34" s="36">
        <v>74.819999999999993</v>
      </c>
      <c r="Q34" s="36">
        <v>26.65</v>
      </c>
      <c r="R34" s="38">
        <v>17.97</v>
      </c>
      <c r="S34" s="38">
        <v>0</v>
      </c>
      <c r="T34" s="37">
        <f>SUMPRODUCT(LTA!J34:AN34,LTA!J$101:AN$101,LTA!J$105:AN$105)</f>
        <v>5.6</v>
      </c>
      <c r="U34" s="37">
        <f>SUMPRODUCT(LTA!J34:AN34,LTA!J$102:AN$102,LTA!J$105:AN$105)</f>
        <v>389.10240800000003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1.83</v>
      </c>
      <c r="AB34" s="75">
        <f>-STOA!P34</f>
        <v>0</v>
      </c>
      <c r="AC34">
        <f t="shared" si="0"/>
        <v>11.570402082896962</v>
      </c>
      <c r="AD34">
        <f t="shared" si="1"/>
        <v>1365.6200519526001</v>
      </c>
      <c r="AE34">
        <f>'IDT-1'!F34</f>
        <v>-217.04499999999999</v>
      </c>
      <c r="AF34" s="24"/>
      <c r="AG34">
        <f t="shared" si="2"/>
        <v>1148.5750519526</v>
      </c>
      <c r="AI34" s="34">
        <f>PXIL!J34</f>
        <v>0</v>
      </c>
      <c r="AJ34" s="34">
        <f>PXIL!P34</f>
        <v>0</v>
      </c>
      <c r="AK34" s="34">
        <f>RTM_IEX!J34</f>
        <v>87.65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7.9136699999999998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69.337240199004981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645.09128435650211</v>
      </c>
      <c r="P35" s="36">
        <v>74.819999999999993</v>
      </c>
      <c r="Q35" s="36">
        <v>26.65</v>
      </c>
      <c r="R35" s="38">
        <v>20.2</v>
      </c>
      <c r="S35" s="38">
        <v>0</v>
      </c>
      <c r="T35" s="37">
        <f>SUMPRODUCT(LTA!J35:AN35,LTA!J$101:AN$101,LTA!J$105:AN$105)</f>
        <v>13.28</v>
      </c>
      <c r="U35" s="37">
        <f>SUMPRODUCT(LTA!J35:AN35,LTA!J$102:AN$102,LTA!J$105:AN$105)</f>
        <v>398.18303000000003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1.83</v>
      </c>
      <c r="AB35" s="75">
        <f>-STOA!P35</f>
        <v>0</v>
      </c>
      <c r="AC35">
        <f t="shared" si="0"/>
        <v>11.444117243265049</v>
      </c>
      <c r="AD35">
        <f t="shared" si="1"/>
        <v>1350.712427312242</v>
      </c>
      <c r="AE35">
        <f>'IDT-1'!F35</f>
        <v>-192.202</v>
      </c>
      <c r="AF35" s="24"/>
      <c r="AG35">
        <f t="shared" si="2"/>
        <v>1158.510427312242</v>
      </c>
      <c r="AI35" s="34">
        <f>PXIL!J35</f>
        <v>0</v>
      </c>
      <c r="AJ35" s="34">
        <f>PXIL!P35</f>
        <v>0</v>
      </c>
      <c r="AK35" s="34">
        <f>RTM_IEX!J35</f>
        <v>74.97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7.9136699999999998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69.337240199004981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622.52933642781329</v>
      </c>
      <c r="P36" s="36">
        <v>74.819999999999993</v>
      </c>
      <c r="Q36" s="36">
        <v>26.65</v>
      </c>
      <c r="R36" s="38">
        <v>20.2</v>
      </c>
      <c r="S36" s="38">
        <v>0</v>
      </c>
      <c r="T36" s="37">
        <f>SUMPRODUCT(LTA!J36:AN36,LTA!J$101:AN$101,LTA!J$105:AN$105)</f>
        <v>25.18</v>
      </c>
      <c r="U36" s="37">
        <f>SUMPRODUCT(LTA!J36:AN36,LTA!J$102:AN$102,LTA!J$105:AN$105)</f>
        <v>409.96372300000002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1.83</v>
      </c>
      <c r="AB36" s="75">
        <f>-STOA!P36</f>
        <v>0</v>
      </c>
      <c r="AC36">
        <f t="shared" si="0"/>
        <v>12.008670701864062</v>
      </c>
      <c r="AD36">
        <f t="shared" si="1"/>
        <v>1417.3566189249541</v>
      </c>
      <c r="AE36">
        <f>'IDT-1'!F36</f>
        <v>-173.346</v>
      </c>
      <c r="AF36" s="24"/>
      <c r="AG36">
        <f t="shared" si="2"/>
        <v>1244.0106189249541</v>
      </c>
      <c r="AI36" s="34">
        <f>PXIL!J36</f>
        <v>0</v>
      </c>
      <c r="AJ36" s="34">
        <f>PXIL!P36</f>
        <v>0</v>
      </c>
      <c r="AK36" s="34">
        <f>RTM_IEX!J36</f>
        <v>141.06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7.9136699999999998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69.337240199004981</v>
      </c>
      <c r="J37">
        <f>Bawana_RLNG!T37</f>
        <v>0</v>
      </c>
      <c r="K37">
        <f>Bawana_Spot!T37</f>
        <v>130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609.5683042514712</v>
      </c>
      <c r="P37" s="36">
        <v>74.819999999999993</v>
      </c>
      <c r="Q37" s="36">
        <v>26.65</v>
      </c>
      <c r="R37" s="38">
        <v>22.2</v>
      </c>
      <c r="S37" s="38">
        <v>0</v>
      </c>
      <c r="T37" s="37">
        <f>SUMPRODUCT(LTA!J37:AN37,LTA!J$101:AN$101,LTA!J$105:AN$105)</f>
        <v>35.01</v>
      </c>
      <c r="U37" s="37">
        <f>SUMPRODUCT(LTA!J37:AN37,LTA!J$102:AN$102,LTA!J$105:AN$105)</f>
        <v>420.36626000000001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1.83</v>
      </c>
      <c r="AB37" s="75">
        <f>-STOA!P37</f>
        <v>0</v>
      </c>
      <c r="AC37">
        <f t="shared" si="0"/>
        <v>12.536623342382789</v>
      </c>
      <c r="AD37">
        <f t="shared" si="1"/>
        <v>1479.6801711080932</v>
      </c>
      <c r="AE37">
        <f>'IDT-1'!F37</f>
        <v>-182.548</v>
      </c>
      <c r="AF37" s="24"/>
      <c r="AG37">
        <f t="shared" si="2"/>
        <v>1297.1321711080932</v>
      </c>
      <c r="AI37" s="34">
        <f>PXIL!J37</f>
        <v>0</v>
      </c>
      <c r="AJ37" s="34">
        <f>PXIL!P37</f>
        <v>0</v>
      </c>
      <c r="AK37" s="34">
        <f>RTM_IEX!J37</f>
        <v>94.64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7.9136699999999998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69.337240199004981</v>
      </c>
      <c r="J38">
        <f>Bawana_RLNG!T38</f>
        <v>0</v>
      </c>
      <c r="K38">
        <f>Bawana_Spot!T38</f>
        <v>130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604.53156079675102</v>
      </c>
      <c r="P38" s="36">
        <v>74.819999999999993</v>
      </c>
      <c r="Q38" s="36">
        <v>26.65</v>
      </c>
      <c r="R38" s="38">
        <v>22.2</v>
      </c>
      <c r="S38" s="38">
        <v>0</v>
      </c>
      <c r="T38" s="37">
        <f>SUMPRODUCT(LTA!J38:AN38,LTA!J$101:AN$101,LTA!J$105:AN$105)</f>
        <v>43.96</v>
      </c>
      <c r="U38" s="37">
        <f>SUMPRODUCT(LTA!J38:AN38,LTA!J$102:AN$102,LTA!J$105:AN$105)</f>
        <v>431.07214700000003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1.83</v>
      </c>
      <c r="AB38" s="75">
        <f>-STOA!P38</f>
        <v>0</v>
      </c>
      <c r="AC38">
        <f t="shared" si="0"/>
        <v>13.25330414816314</v>
      </c>
      <c r="AD38">
        <f t="shared" si="1"/>
        <v>1564.2826338475927</v>
      </c>
      <c r="AE38">
        <f>'IDT-1'!F38</f>
        <v>-213.48099999999999</v>
      </c>
      <c r="AF38" s="24"/>
      <c r="AG38">
        <f t="shared" si="2"/>
        <v>1350.8016338475927</v>
      </c>
      <c r="AI38" s="34">
        <f>PXIL!J38</f>
        <v>0</v>
      </c>
      <c r="AJ38" s="34">
        <f>PXIL!P38</f>
        <v>0</v>
      </c>
      <c r="AK38" s="34">
        <f>RTM_IEX!J38</f>
        <v>165.34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7.9136699999999998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69.337240199004981</v>
      </c>
      <c r="J39">
        <f>Bawana_RLNG!T39</f>
        <v>0</v>
      </c>
      <c r="K39">
        <f>Bawana_Spot!T39</f>
        <v>130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604.53156079675102</v>
      </c>
      <c r="P39" s="36">
        <v>74.819999999999993</v>
      </c>
      <c r="Q39" s="36">
        <v>26.65</v>
      </c>
      <c r="R39" s="38">
        <v>22.2</v>
      </c>
      <c r="S39" s="38">
        <v>0</v>
      </c>
      <c r="T39" s="37">
        <f>SUMPRODUCT(LTA!J39:AN39,LTA!J$101:AN$101,LTA!J$105:AN$105)</f>
        <v>48.22</v>
      </c>
      <c r="U39" s="37">
        <f>SUMPRODUCT(LTA!J39:AN39,LTA!J$102:AN$102,LTA!J$105:AN$105)</f>
        <v>442.07886000000002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1.83</v>
      </c>
      <c r="AB39" s="75">
        <f>-STOA!P39</f>
        <v>0</v>
      </c>
      <c r="AC39">
        <f t="shared" si="0"/>
        <v>12.450234555112232</v>
      </c>
      <c r="AD39">
        <f t="shared" si="1"/>
        <v>1469.3034064406438</v>
      </c>
      <c r="AE39">
        <f>'IDT-1'!F39</f>
        <v>-210.851</v>
      </c>
      <c r="AF39" s="24"/>
      <c r="AG39">
        <f t="shared" si="2"/>
        <v>1258.4524064406437</v>
      </c>
      <c r="AI39" s="34">
        <f>PXIL!J39</f>
        <v>0</v>
      </c>
      <c r="AJ39" s="34">
        <f>PXIL!P39</f>
        <v>0</v>
      </c>
      <c r="AK39" s="34">
        <f>RTM_IEX!J39</f>
        <v>54.38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7.9136699999999998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69.337240199004981</v>
      </c>
      <c r="J40">
        <f>Bawana_RLNG!T40</f>
        <v>0</v>
      </c>
      <c r="K40">
        <f>Bawana_Spot!T40</f>
        <v>130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599.9332302464336</v>
      </c>
      <c r="P40" s="36">
        <v>74.819999999999993</v>
      </c>
      <c r="Q40" s="36">
        <v>26.65</v>
      </c>
      <c r="R40" s="38">
        <v>22.2</v>
      </c>
      <c r="S40" s="38">
        <v>0</v>
      </c>
      <c r="T40" s="37">
        <f>SUMPRODUCT(LTA!J40:AN40,LTA!J$101:AN$101,LTA!J$105:AN$105)</f>
        <v>56.46</v>
      </c>
      <c r="U40" s="37">
        <f>SUMPRODUCT(LTA!J40:AN40,LTA!J$102:AN$102,LTA!J$105:AN$105)</f>
        <v>451.20091300000001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1.83</v>
      </c>
      <c r="AB40" s="75">
        <f>-STOA!P40</f>
        <v>0</v>
      </c>
      <c r="AC40">
        <f t="shared" si="0"/>
        <v>12.516289823689565</v>
      </c>
      <c r="AD40">
        <f t="shared" si="1"/>
        <v>1477.101073621749</v>
      </c>
      <c r="AE40">
        <f>'IDT-1'!F40</f>
        <v>-177.63499999999999</v>
      </c>
      <c r="AF40" s="24"/>
      <c r="AG40">
        <f t="shared" si="2"/>
        <v>1299.466073621749</v>
      </c>
      <c r="AI40" s="34">
        <f>PXIL!J40</f>
        <v>0</v>
      </c>
      <c r="AJ40" s="34">
        <f>PXIL!P40</f>
        <v>0</v>
      </c>
      <c r="AK40" s="34">
        <f>RTM_IEX!J40</f>
        <v>49.48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7.9136699999999998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69.337240199004981</v>
      </c>
      <c r="J41">
        <f>Bawana_RLNG!T41</f>
        <v>0</v>
      </c>
      <c r="K41">
        <f>Bawana_Spot!T41</f>
        <v>130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604.71995445793118</v>
      </c>
      <c r="P41" s="36">
        <v>74.819999999999993</v>
      </c>
      <c r="Q41" s="36">
        <v>26.65</v>
      </c>
      <c r="R41" s="38">
        <v>22.2</v>
      </c>
      <c r="S41" s="38">
        <v>0</v>
      </c>
      <c r="T41" s="37">
        <f>SUMPRODUCT(LTA!J41:AN41,LTA!J$101:AN$101,LTA!J$105:AN$105)</f>
        <v>65.510000000000005</v>
      </c>
      <c r="U41" s="37">
        <f>SUMPRODUCT(LTA!J41:AN41,LTA!J$102:AN$102,LTA!J$105:AN$105)</f>
        <v>460.50566100000003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1.83</v>
      </c>
      <c r="AB41" s="75">
        <f>-STOA!P41</f>
        <v>0</v>
      </c>
      <c r="AC41">
        <f t="shared" si="0"/>
        <v>12.941258190266144</v>
      </c>
      <c r="AD41">
        <f t="shared" si="1"/>
        <v>1527.26757746667</v>
      </c>
      <c r="AE41">
        <f>'IDT-1'!F41</f>
        <v>-110.343</v>
      </c>
      <c r="AF41" s="24"/>
      <c r="AG41">
        <f t="shared" si="2"/>
        <v>1416.9245774666699</v>
      </c>
      <c r="AI41" s="34">
        <f>PXIL!J41</f>
        <v>0</v>
      </c>
      <c r="AJ41" s="34">
        <f>PXIL!P41</f>
        <v>0</v>
      </c>
      <c r="AK41" s="34">
        <f>RTM_IEX!J41</f>
        <v>76.930000000000007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7.9136699999999998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69.337240199004981</v>
      </c>
      <c r="J42">
        <f>Bawana_RLNG!T42</f>
        <v>0</v>
      </c>
      <c r="K42">
        <f>Bawana_Spot!T42</f>
        <v>130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604.71995445793118</v>
      </c>
      <c r="P42" s="36">
        <v>74.819999999999993</v>
      </c>
      <c r="Q42" s="36">
        <v>26.65</v>
      </c>
      <c r="R42" s="38">
        <v>23.7</v>
      </c>
      <c r="S42" s="38">
        <v>0</v>
      </c>
      <c r="T42" s="37">
        <f>SUMPRODUCT(LTA!J42:AN42,LTA!J$101:AN$101,LTA!J$105:AN$105)</f>
        <v>73.59</v>
      </c>
      <c r="U42" s="37">
        <f>SUMPRODUCT(LTA!J42:AN42,LTA!J$102:AN$102,LTA!J$105:AN$105)</f>
        <v>469.96390500000001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1.83</v>
      </c>
      <c r="AB42" s="75">
        <f>-STOA!P42</f>
        <v>0</v>
      </c>
      <c r="AC42">
        <f t="shared" si="0"/>
        <v>13.300343439866145</v>
      </c>
      <c r="AD42">
        <f t="shared" si="1"/>
        <v>1569.6567362170701</v>
      </c>
      <c r="AE42">
        <f>'IDT-1'!F42</f>
        <v>-102.193</v>
      </c>
      <c r="AF42" s="24"/>
      <c r="AG42">
        <f t="shared" si="2"/>
        <v>1467.4637362170702</v>
      </c>
      <c r="AI42" s="34">
        <f>PXIL!J42</f>
        <v>0</v>
      </c>
      <c r="AJ42" s="34">
        <f>PXIL!P42</f>
        <v>0</v>
      </c>
      <c r="AK42" s="34">
        <f>RTM_IEX!J42</f>
        <v>100.64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7.9136699999999998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69.337240199004981</v>
      </c>
      <c r="J43">
        <f>Bawana_RLNG!T43</f>
        <v>0</v>
      </c>
      <c r="K43">
        <f>Bawana_Spot!T43</f>
        <v>130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597.87840943423282</v>
      </c>
      <c r="P43" s="36">
        <v>74.819999999999993</v>
      </c>
      <c r="Q43" s="36">
        <v>26.65</v>
      </c>
      <c r="R43" s="38">
        <v>23.7</v>
      </c>
      <c r="S43" s="38">
        <v>0</v>
      </c>
      <c r="T43" s="37">
        <f>SUMPRODUCT(LTA!J43:AN43,LTA!J$101:AN$101,LTA!J$105:AN$105)</f>
        <v>76.569999999999993</v>
      </c>
      <c r="U43" s="37">
        <f>SUMPRODUCT(LTA!J43:AN43,LTA!J$102:AN$102,LTA!J$105:AN$105)</f>
        <v>476.45804800000002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1.83</v>
      </c>
      <c r="AB43" s="75">
        <f>-STOA!P43</f>
        <v>0</v>
      </c>
      <c r="AC43">
        <f t="shared" si="0"/>
        <v>13.75488926286708</v>
      </c>
      <c r="AD43">
        <f t="shared" si="1"/>
        <v>1623.3147883703709</v>
      </c>
      <c r="AE43">
        <f>'IDT-1'!F43</f>
        <v>-119.139</v>
      </c>
      <c r="AF43" s="24"/>
      <c r="AG43">
        <f t="shared" si="2"/>
        <v>1504.175788370371</v>
      </c>
      <c r="AI43" s="34">
        <f>PXIL!J43</f>
        <v>0</v>
      </c>
      <c r="AJ43" s="34">
        <f>PXIL!P43</f>
        <v>0</v>
      </c>
      <c r="AK43" s="34">
        <f>RTM_IEX!J43</f>
        <v>152.12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7.9136699999999998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69.337240199004981</v>
      </c>
      <c r="J44">
        <f>Bawana_RLNG!T44</f>
        <v>0</v>
      </c>
      <c r="K44">
        <f>Bawana_Spot!T44</f>
        <v>130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594.15951450963905</v>
      </c>
      <c r="P44" s="36">
        <v>74.819999999999993</v>
      </c>
      <c r="Q44" s="36">
        <v>26.65</v>
      </c>
      <c r="R44" s="38">
        <v>23.7</v>
      </c>
      <c r="S44" s="38">
        <v>0</v>
      </c>
      <c r="T44" s="37">
        <f>SUMPRODUCT(LTA!J44:AN44,LTA!J$101:AN$101,LTA!J$105:AN$105)</f>
        <v>81.33</v>
      </c>
      <c r="U44" s="37">
        <f>SUMPRODUCT(LTA!J44:AN44,LTA!J$102:AN$102,LTA!J$105:AN$105)</f>
        <v>482.84289600000005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1.83</v>
      </c>
      <c r="AB44" s="75">
        <f>-STOA!P44</f>
        <v>0</v>
      </c>
      <c r="AC44">
        <f t="shared" si="0"/>
        <v>13.696559268700492</v>
      </c>
      <c r="AD44">
        <f t="shared" si="1"/>
        <v>1616.4290714399438</v>
      </c>
      <c r="AE44">
        <f>'IDT-1'!F44</f>
        <v>-123.306</v>
      </c>
      <c r="AF44" s="24"/>
      <c r="AG44">
        <f t="shared" si="2"/>
        <v>1493.1230714399437</v>
      </c>
      <c r="AI44" s="34">
        <f>PXIL!J44</f>
        <v>0</v>
      </c>
      <c r="AJ44" s="34">
        <f>PXIL!P44</f>
        <v>0</v>
      </c>
      <c r="AK44" s="34">
        <f>RTM_IEX!J44</f>
        <v>137.75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7.9136699999999998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69.337240199004981</v>
      </c>
      <c r="J45">
        <f>Bawana_RLNG!T45</f>
        <v>0</v>
      </c>
      <c r="K45">
        <f>Bawana_Spot!T45</f>
        <v>130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594.15951450963905</v>
      </c>
      <c r="P45" s="36">
        <v>74.819999999999993</v>
      </c>
      <c r="Q45" s="36">
        <v>26.65</v>
      </c>
      <c r="R45" s="38">
        <v>23.7</v>
      </c>
      <c r="S45" s="38">
        <v>0</v>
      </c>
      <c r="T45" s="37">
        <f>SUMPRODUCT(LTA!J45:AN45,LTA!J$101:AN$101,LTA!J$105:AN$105)</f>
        <v>82.11</v>
      </c>
      <c r="U45" s="37">
        <f>SUMPRODUCT(LTA!J45:AN45,LTA!J$102:AN$102,LTA!J$105:AN$105)</f>
        <v>493.031115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1.83</v>
      </c>
      <c r="AB45" s="75">
        <f>-STOA!P45</f>
        <v>0</v>
      </c>
      <c r="AC45">
        <f t="shared" si="0"/>
        <v>13.65572030830049</v>
      </c>
      <c r="AD45">
        <f t="shared" si="1"/>
        <v>1611.6081294003436</v>
      </c>
      <c r="AE45">
        <f>'IDT-1'!F45</f>
        <v>-139.55600000000001</v>
      </c>
      <c r="AF45" s="24"/>
      <c r="AG45">
        <f t="shared" si="2"/>
        <v>1472.0521294003436</v>
      </c>
      <c r="AI45" s="34">
        <f>PXIL!J45</f>
        <v>0</v>
      </c>
      <c r="AJ45" s="34">
        <f>PXIL!P45</f>
        <v>0</v>
      </c>
      <c r="AK45" s="34">
        <f>RTM_IEX!J45</f>
        <v>121.92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7.9136699999999998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69.337240199004981</v>
      </c>
      <c r="J46">
        <f>Bawana_RLNG!T46</f>
        <v>0</v>
      </c>
      <c r="K46">
        <f>Bawana_Spot!T46</f>
        <v>130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589.56118395932162</v>
      </c>
      <c r="P46" s="36">
        <v>74.819999999999993</v>
      </c>
      <c r="Q46" s="36">
        <v>26.65</v>
      </c>
      <c r="R46" s="38">
        <v>23.7</v>
      </c>
      <c r="S46" s="38">
        <v>0</v>
      </c>
      <c r="T46" s="37">
        <f>SUMPRODUCT(LTA!J46:AN46,LTA!J$101:AN$101,LTA!J$105:AN$105)</f>
        <v>86.83</v>
      </c>
      <c r="U46" s="37">
        <f>SUMPRODUCT(LTA!J46:AN46,LTA!J$102:AN$102,LTA!J$105:AN$105)</f>
        <v>496.488562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1.83</v>
      </c>
      <c r="AB46" s="75">
        <f>-STOA!P46</f>
        <v>0</v>
      </c>
      <c r="AC46">
        <f t="shared" si="0"/>
        <v>13.713420886477824</v>
      </c>
      <c r="AD46">
        <f t="shared" si="1"/>
        <v>1618.4195452718486</v>
      </c>
      <c r="AE46">
        <f>'IDT-1'!F46</f>
        <v>-144.072</v>
      </c>
      <c r="AF46" s="24"/>
      <c r="AG46">
        <f t="shared" si="2"/>
        <v>1474.3475452718485</v>
      </c>
      <c r="AI46" s="34">
        <f>PXIL!J46</f>
        <v>0</v>
      </c>
      <c r="AJ46" s="34">
        <f>PXIL!P46</f>
        <v>0</v>
      </c>
      <c r="AK46" s="34">
        <f>RTM_IEX!J46</f>
        <v>125.21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7.9136699999999998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130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589.56118395932162</v>
      </c>
      <c r="P47" s="36">
        <v>74.819999999999993</v>
      </c>
      <c r="Q47" s="36">
        <v>26.65</v>
      </c>
      <c r="R47" s="38">
        <v>23.7</v>
      </c>
      <c r="S47" s="38">
        <v>0</v>
      </c>
      <c r="T47" s="37">
        <f>SUMPRODUCT(LTA!J47:AN47,LTA!J$101:AN$101,LTA!J$105:AN$105)</f>
        <v>91.51</v>
      </c>
      <c r="U47" s="37">
        <f>SUMPRODUCT(LTA!J47:AN47,LTA!J$102:AN$102,LTA!J$105:AN$105)</f>
        <v>500.24897099999998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-51</v>
      </c>
      <c r="AA47" s="75">
        <f>STOA!J47</f>
        <v>1.83</v>
      </c>
      <c r="AB47" s="75">
        <f>-STOA!P47</f>
        <v>0</v>
      </c>
      <c r="AC47">
        <f t="shared" si="0"/>
        <v>13.975880548375523</v>
      </c>
      <c r="AD47">
        <f t="shared" si="1"/>
        <v>1546.9702544109462</v>
      </c>
      <c r="AE47">
        <f>'IDT-1'!F47</f>
        <v>-112</v>
      </c>
      <c r="AF47" s="24"/>
      <c r="AG47">
        <f t="shared" si="2"/>
        <v>1434.9702544109462</v>
      </c>
      <c r="AI47" s="34">
        <f>PXIL!J47</f>
        <v>0</v>
      </c>
      <c r="AJ47" s="34">
        <f>PXIL!P47</f>
        <v>0</v>
      </c>
      <c r="AK47" s="34">
        <f>RTM_IEX!J47</f>
        <v>96.31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7.9136699999999998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589.56118395932162</v>
      </c>
      <c r="P48" s="36">
        <v>74.819999999999993</v>
      </c>
      <c r="Q48" s="36">
        <v>26.65</v>
      </c>
      <c r="R48" s="38">
        <v>23.7</v>
      </c>
      <c r="S48" s="38">
        <v>0</v>
      </c>
      <c r="T48" s="37">
        <f>SUMPRODUCT(LTA!J48:AN48,LTA!J$101:AN$101,LTA!J$105:AN$105)</f>
        <v>95.88</v>
      </c>
      <c r="U48" s="37">
        <f>SUMPRODUCT(LTA!J48:AN48,LTA!J$102:AN$102,LTA!J$105:AN$105)</f>
        <v>504.24700200000001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-112</v>
      </c>
      <c r="AA48" s="75">
        <f>STOA!J48</f>
        <v>1.83</v>
      </c>
      <c r="AB48" s="75">
        <f>-STOA!P48</f>
        <v>0</v>
      </c>
      <c r="AC48">
        <f t="shared" si="0"/>
        <v>14.693700629993758</v>
      </c>
      <c r="AD48">
        <f t="shared" si="1"/>
        <v>1509.1904653293279</v>
      </c>
      <c r="AE48">
        <f>'IDT-1'!F48</f>
        <v>-75</v>
      </c>
      <c r="AF48" s="24"/>
      <c r="AG48">
        <f t="shared" si="2"/>
        <v>1434.1904653293279</v>
      </c>
      <c r="AI48" s="34">
        <f>PXIL!J48</f>
        <v>0</v>
      </c>
      <c r="AJ48" s="34">
        <f>PXIL!P48</f>
        <v>0</v>
      </c>
      <c r="AK48" s="34">
        <f>RTM_IEX!J48</f>
        <v>211.88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7.9136699999999998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84.38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586.22242439241711</v>
      </c>
      <c r="P49" s="36">
        <v>74.819999999999993</v>
      </c>
      <c r="Q49" s="36">
        <v>26.65</v>
      </c>
      <c r="R49" s="38">
        <v>23.7</v>
      </c>
      <c r="S49" s="38">
        <v>0</v>
      </c>
      <c r="T49" s="37">
        <f>SUMPRODUCT(LTA!J49:AN49,LTA!J$101:AN$101,LTA!J$105:AN$105)</f>
        <v>98.37</v>
      </c>
      <c r="U49" s="37">
        <f>SUMPRODUCT(LTA!J49:AN49,LTA!J$102:AN$102,LTA!J$105:AN$105)</f>
        <v>505.71891700000003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-157</v>
      </c>
      <c r="AA49" s="75">
        <f>STOA!J49</f>
        <v>1.83</v>
      </c>
      <c r="AB49" s="75">
        <f>-STOA!P49</f>
        <v>0</v>
      </c>
      <c r="AC49">
        <f t="shared" si="0"/>
        <v>15.537013233251768</v>
      </c>
      <c r="AD49">
        <f t="shared" si="1"/>
        <v>1518.360308159165</v>
      </c>
      <c r="AE49">
        <f>'IDT-1'!F49</f>
        <v>-47</v>
      </c>
      <c r="AF49" s="24"/>
      <c r="AG49">
        <f t="shared" si="2"/>
        <v>1471.360308159165</v>
      </c>
      <c r="AI49" s="34">
        <f>PXIL!J49</f>
        <v>0</v>
      </c>
      <c r="AJ49" s="34">
        <f>PXIL!P49</f>
        <v>0</v>
      </c>
      <c r="AK49" s="34">
        <f>RTM_IEX!J49</f>
        <v>211.89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7.9136699999999998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84.38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586.02368872582474</v>
      </c>
      <c r="P50" s="36">
        <v>74.819999999999993</v>
      </c>
      <c r="Q50" s="36">
        <v>26.65</v>
      </c>
      <c r="R50" s="38">
        <v>23.7</v>
      </c>
      <c r="S50" s="38">
        <v>0</v>
      </c>
      <c r="T50" s="37">
        <f>SUMPRODUCT(LTA!J50:AN50,LTA!J$101:AN$101,LTA!J$105:AN$105)</f>
        <v>98.75</v>
      </c>
      <c r="U50" s="37">
        <f>SUMPRODUCT(LTA!J50:AN50,LTA!J$102:AN$102,LTA!J$105:AN$105)</f>
        <v>507.30539600000003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-218</v>
      </c>
      <c r="AA50" s="75">
        <f>STOA!J50</f>
        <v>1.83</v>
      </c>
      <c r="AB50" s="75">
        <f>-STOA!P50</f>
        <v>0</v>
      </c>
      <c r="AC50">
        <f t="shared" si="0"/>
        <v>16.068518898470625</v>
      </c>
      <c r="AD50">
        <f t="shared" si="1"/>
        <v>1458.586545827354</v>
      </c>
      <c r="AE50">
        <f>'IDT-1'!F50</f>
        <v>0</v>
      </c>
      <c r="AF50" s="24"/>
      <c r="AG50">
        <f t="shared" si="2"/>
        <v>1458.586545827354</v>
      </c>
      <c r="AI50" s="34">
        <f>PXIL!J50</f>
        <v>0</v>
      </c>
      <c r="AJ50" s="34">
        <f>PXIL!P50</f>
        <v>0</v>
      </c>
      <c r="AK50" s="34">
        <f>RTM_IEX!J50</f>
        <v>211.88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7.9136699999999998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69.606744762439192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586.02350824176244</v>
      </c>
      <c r="P51" s="36">
        <v>74.819999999999993</v>
      </c>
      <c r="Q51" s="36">
        <v>26.65</v>
      </c>
      <c r="R51" s="38">
        <v>23.7</v>
      </c>
      <c r="S51" s="38">
        <v>0</v>
      </c>
      <c r="T51" s="37">
        <f>SUMPRODUCT(LTA!J51:AN51,LTA!J$101:AN$101,LTA!J$105:AN$105)</f>
        <v>101.97</v>
      </c>
      <c r="U51" s="37">
        <f>SUMPRODUCT(LTA!J51:AN51,LTA!J$102:AN$102,LTA!J$105:AN$105)</f>
        <v>511.17689800000005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-229</v>
      </c>
      <c r="AA51" s="75">
        <f>STOA!J51</f>
        <v>1.83</v>
      </c>
      <c r="AB51" s="75">
        <f>-STOA!P51</f>
        <v>0</v>
      </c>
      <c r="AC51">
        <f t="shared" si="0"/>
        <v>15.674233390182771</v>
      </c>
      <c r="AD51">
        <f t="shared" si="1"/>
        <v>1389.948897614019</v>
      </c>
      <c r="AE51">
        <f>'IDT-1'!F51</f>
        <v>0</v>
      </c>
      <c r="AF51" s="24"/>
      <c r="AG51">
        <f t="shared" si="2"/>
        <v>1389.948897614019</v>
      </c>
      <c r="AI51" s="34">
        <f>PXIL!J51</f>
        <v>0</v>
      </c>
      <c r="AJ51" s="34">
        <f>PXIL!P51</f>
        <v>0</v>
      </c>
      <c r="AK51" s="34">
        <f>RTM_IEX!J51</f>
        <v>231.14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7.9136699999999998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69.606744762439192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586.03330035435317</v>
      </c>
      <c r="P52" s="36">
        <v>74.819999999999993</v>
      </c>
      <c r="Q52" s="36">
        <v>26.65</v>
      </c>
      <c r="R52" s="38">
        <v>23.7</v>
      </c>
      <c r="S52" s="38">
        <v>0</v>
      </c>
      <c r="T52" s="37">
        <f>SUMPRODUCT(LTA!J52:AN52,LTA!J$101:AN$101,LTA!J$105:AN$105)</f>
        <v>102.03999999999999</v>
      </c>
      <c r="U52" s="37">
        <f>SUMPRODUCT(LTA!J52:AN52,LTA!J$102:AN$102,LTA!J$105:AN$105)</f>
        <v>509.82624299999998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-255</v>
      </c>
      <c r="AA52" s="75">
        <f>STOA!J52</f>
        <v>1.83</v>
      </c>
      <c r="AB52" s="75">
        <f>-STOA!P52</f>
        <v>0</v>
      </c>
      <c r="AC52">
        <f t="shared" si="0"/>
        <v>15.883808242775647</v>
      </c>
      <c r="AD52">
        <f t="shared" si="1"/>
        <v>1362.4684598740164</v>
      </c>
      <c r="AE52">
        <f>'IDT-1'!F52</f>
        <v>0</v>
      </c>
      <c r="AF52" s="24"/>
      <c r="AG52">
        <f t="shared" si="2"/>
        <v>1362.4684598740164</v>
      </c>
      <c r="AI52" s="34">
        <f>PXIL!J52</f>
        <v>0</v>
      </c>
      <c r="AJ52" s="34">
        <f>PXIL!P52</f>
        <v>0</v>
      </c>
      <c r="AK52" s="34">
        <f>RTM_IEX!J52</f>
        <v>231.14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7.9136699999999998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69.606744762439192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586.03508529127032</v>
      </c>
      <c r="P53" s="36">
        <v>74.819999999999993</v>
      </c>
      <c r="Q53" s="36">
        <v>26.65</v>
      </c>
      <c r="R53" s="38">
        <v>23.7</v>
      </c>
      <c r="S53" s="38">
        <v>0</v>
      </c>
      <c r="T53" s="37">
        <f>SUMPRODUCT(LTA!J53:AN53,LTA!J$101:AN$101,LTA!J$105:AN$105)</f>
        <v>100.03999999999999</v>
      </c>
      <c r="U53" s="37">
        <f>SUMPRODUCT(LTA!J53:AN53,LTA!J$102:AN$102,LTA!J$105:AN$105)</f>
        <v>506.468817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-267</v>
      </c>
      <c r="AA53" s="75">
        <f>STOA!J53</f>
        <v>1.83</v>
      </c>
      <c r="AB53" s="75">
        <f>-STOA!P53</f>
        <v>0</v>
      </c>
      <c r="AC53">
        <f t="shared" si="0"/>
        <v>16.183150750544421</v>
      </c>
      <c r="AD53">
        <f t="shared" si="1"/>
        <v>1373.703476303165</v>
      </c>
      <c r="AE53">
        <f>'IDT-1'!F53</f>
        <v>0</v>
      </c>
      <c r="AF53" s="24"/>
      <c r="AG53">
        <f t="shared" si="2"/>
        <v>1373.703476303165</v>
      </c>
      <c r="AI53" s="34">
        <f>PXIL!J53</f>
        <v>0</v>
      </c>
      <c r="AJ53" s="34">
        <f>PXIL!P53</f>
        <v>0</v>
      </c>
      <c r="AK53" s="34">
        <f>RTM_IEX!J53</f>
        <v>260.02999999999997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7.9136699999999998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524.13058923352799</v>
      </c>
      <c r="P54" s="36">
        <v>74.819999999999993</v>
      </c>
      <c r="Q54" s="36">
        <v>26.65</v>
      </c>
      <c r="R54" s="38">
        <v>23.7</v>
      </c>
      <c r="S54" s="38">
        <v>0</v>
      </c>
      <c r="T54" s="37">
        <f>SUMPRODUCT(LTA!J54:AN54,LTA!J$101:AN$101,LTA!J$105:AN$105)</f>
        <v>100.03999999999999</v>
      </c>
      <c r="U54" s="37">
        <f>SUMPRODUCT(LTA!J54:AN54,LTA!J$102:AN$102,LTA!J$105:AN$105)</f>
        <v>505.42515399999996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-41</v>
      </c>
      <c r="AA54" s="75">
        <f>STOA!J54</f>
        <v>1.83</v>
      </c>
      <c r="AB54" s="75">
        <f>-STOA!P54</f>
        <v>0</v>
      </c>
      <c r="AC54">
        <f t="shared" si="0"/>
        <v>12.02013873401296</v>
      </c>
      <c r="AD54">
        <f t="shared" si="1"/>
        <v>1336.1843013308237</v>
      </c>
      <c r="AE54">
        <f>'IDT-1'!F54</f>
        <v>0</v>
      </c>
      <c r="AF54" s="24"/>
      <c r="AG54">
        <f t="shared" si="2"/>
        <v>1336.1843013308237</v>
      </c>
      <c r="AI54" s="34">
        <f>PXIL!J54</f>
        <v>0</v>
      </c>
      <c r="AJ54" s="34">
        <f>PXIL!P54</f>
        <v>0</v>
      </c>
      <c r="AK54" s="34">
        <f>RTM_IEX!J54</f>
        <v>67.42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7.9136699999999998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492.32467446615777</v>
      </c>
      <c r="P55" s="36">
        <v>74.819999999999993</v>
      </c>
      <c r="Q55" s="36">
        <v>26.65</v>
      </c>
      <c r="R55" s="38">
        <v>23.7</v>
      </c>
      <c r="S55" s="38">
        <v>0</v>
      </c>
      <c r="T55" s="37">
        <f>SUMPRODUCT(LTA!J55:AN55,LTA!J$101:AN$101,LTA!J$105:AN$105)</f>
        <v>103.01</v>
      </c>
      <c r="U55" s="37">
        <f>SUMPRODUCT(LTA!J55:AN55,LTA!J$102:AN$102,LTA!J$105:AN$105)</f>
        <v>500.07658900000007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-116</v>
      </c>
      <c r="AA55" s="75">
        <f>STOA!J55</f>
        <v>1.83</v>
      </c>
      <c r="AB55" s="75">
        <f>-STOA!P55</f>
        <v>0</v>
      </c>
      <c r="AC55">
        <f t="shared" si="0"/>
        <v>11.801997933333732</v>
      </c>
      <c r="AD55">
        <f t="shared" si="1"/>
        <v>1159.7979623641329</v>
      </c>
      <c r="AE55">
        <f>'IDT-1'!F55</f>
        <v>0</v>
      </c>
      <c r="AF55" s="24"/>
      <c r="AG55">
        <f t="shared" si="2"/>
        <v>1159.7979623641329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7.9136699999999998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521.40615852507312</v>
      </c>
      <c r="P56" s="36">
        <v>74.819999999999993</v>
      </c>
      <c r="Q56" s="36">
        <v>26.65</v>
      </c>
      <c r="R56" s="38">
        <v>23.7</v>
      </c>
      <c r="S56" s="38">
        <v>0</v>
      </c>
      <c r="T56" s="37">
        <f>SUMPRODUCT(LTA!J56:AN56,LTA!J$101:AN$101,LTA!J$105:AN$105)</f>
        <v>100.92</v>
      </c>
      <c r="U56" s="37">
        <f>SUMPRODUCT(LTA!J56:AN56,LTA!J$102:AN$102,LTA!J$105:AN$105)</f>
        <v>497.79858300000006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-212</v>
      </c>
      <c r="AA56" s="75">
        <f>STOA!J56</f>
        <v>1.83</v>
      </c>
      <c r="AB56" s="75">
        <f>-STOA!P56</f>
        <v>0</v>
      </c>
      <c r="AC56">
        <f t="shared" si="0"/>
        <v>13.065498290617969</v>
      </c>
      <c r="AD56">
        <f t="shared" si="1"/>
        <v>1116.1379400657638</v>
      </c>
      <c r="AE56">
        <f>'IDT-1'!F56</f>
        <v>0</v>
      </c>
      <c r="AF56" s="24"/>
      <c r="AG56">
        <f t="shared" si="2"/>
        <v>1116.1379400657638</v>
      </c>
      <c r="AI56" s="34">
        <f>PXIL!J56</f>
        <v>0</v>
      </c>
      <c r="AJ56" s="34">
        <f>PXIL!P56</f>
        <v>0</v>
      </c>
      <c r="AK56" s="34">
        <f>RTM_IEX!J56</f>
        <v>28.89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7.9136699999999998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582.83683614371216</v>
      </c>
      <c r="P57" s="36">
        <v>74.819999999999993</v>
      </c>
      <c r="Q57" s="36">
        <v>26.78</v>
      </c>
      <c r="R57" s="38">
        <v>23.7</v>
      </c>
      <c r="S57" s="38">
        <v>0</v>
      </c>
      <c r="T57" s="37">
        <f>SUMPRODUCT(LTA!J57:AN57,LTA!J$101:AN$101,LTA!J$105:AN$105)</f>
        <v>98.57</v>
      </c>
      <c r="U57" s="37">
        <f>SUMPRODUCT(LTA!J57:AN57,LTA!J$102:AN$102,LTA!J$105:AN$105)</f>
        <v>496.25853700000005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-177</v>
      </c>
      <c r="AA57" s="75">
        <f>STOA!J57</f>
        <v>1.83</v>
      </c>
      <c r="AB57" s="75">
        <f>-STOA!P57</f>
        <v>0</v>
      </c>
      <c r="AC57">
        <f t="shared" si="0"/>
        <v>13.091741075843421</v>
      </c>
      <c r="AD57">
        <f t="shared" si="1"/>
        <v>1189.5323288991774</v>
      </c>
      <c r="AE57">
        <f>'IDT-1'!F57</f>
        <v>0</v>
      </c>
      <c r="AF57" s="24"/>
      <c r="AG57">
        <f t="shared" si="2"/>
        <v>1189.5323288991774</v>
      </c>
      <c r="AI57" s="34">
        <f>PXIL!J57</f>
        <v>0</v>
      </c>
      <c r="AJ57" s="34">
        <f>PXIL!P57</f>
        <v>0</v>
      </c>
      <c r="AK57" s="34">
        <f>RTM_IEX!J57</f>
        <v>9.64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7.9136699999999998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565.59090491207473</v>
      </c>
      <c r="P58" s="36">
        <v>74.819999999999993</v>
      </c>
      <c r="Q58" s="36">
        <v>26.78</v>
      </c>
      <c r="R58" s="38">
        <v>23.7</v>
      </c>
      <c r="S58" s="38">
        <v>0</v>
      </c>
      <c r="T58" s="37">
        <f>SUMPRODUCT(LTA!J58:AN58,LTA!J$101:AN$101,LTA!J$105:AN$105)</f>
        <v>95.1</v>
      </c>
      <c r="U58" s="37">
        <f>SUMPRODUCT(LTA!J58:AN58,LTA!J$102:AN$102,LTA!J$105:AN$105)</f>
        <v>488.53325100000006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-87</v>
      </c>
      <c r="AA58" s="75">
        <f>STOA!J58</f>
        <v>1.83</v>
      </c>
      <c r="AB58" s="75">
        <f>-STOA!P58</f>
        <v>0</v>
      </c>
      <c r="AC58">
        <f t="shared" si="0"/>
        <v>12.009454655857651</v>
      </c>
      <c r="AD58">
        <f t="shared" si="1"/>
        <v>1242.5333980875262</v>
      </c>
      <c r="AE58">
        <f>'IDT-1'!F58</f>
        <v>0</v>
      </c>
      <c r="AF58" s="24"/>
      <c r="AG58">
        <f t="shared" si="2"/>
        <v>1242.5333980875262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7.9136699999999998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550.90673042038395</v>
      </c>
      <c r="P59" s="36">
        <v>74.819999999999993</v>
      </c>
      <c r="Q59" s="36">
        <v>26.650000000000002</v>
      </c>
      <c r="R59" s="38">
        <v>23.7</v>
      </c>
      <c r="S59" s="38">
        <v>0</v>
      </c>
      <c r="T59" s="37">
        <f>SUMPRODUCT(LTA!J59:AN59,LTA!J$101:AN$101,LTA!J$105:AN$105)</f>
        <v>92.49</v>
      </c>
      <c r="U59" s="37">
        <f>SUMPRODUCT(LTA!J59:AN59,LTA!J$102:AN$102,LTA!J$105:AN$105)</f>
        <v>482.65558700000003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-59</v>
      </c>
      <c r="AA59" s="75">
        <f>STOA!J59</f>
        <v>1.83</v>
      </c>
      <c r="AB59" s="75">
        <f>-STOA!P59</f>
        <v>0</v>
      </c>
      <c r="AC59">
        <f t="shared" si="0"/>
        <v>11.576526796230555</v>
      </c>
      <c r="AD59">
        <f t="shared" si="1"/>
        <v>1247.6644874554622</v>
      </c>
      <c r="AE59">
        <f>'IDT-1'!F59</f>
        <v>0</v>
      </c>
      <c r="AF59" s="24"/>
      <c r="AG59">
        <f t="shared" si="2"/>
        <v>1247.6644874554622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7.9136699999999998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551.11807875538284</v>
      </c>
      <c r="P60" s="36">
        <v>74.819999999999993</v>
      </c>
      <c r="Q60" s="36">
        <v>26.650000000000002</v>
      </c>
      <c r="R60" s="38">
        <v>23.7</v>
      </c>
      <c r="S60" s="38">
        <v>0</v>
      </c>
      <c r="T60" s="37">
        <f>SUMPRODUCT(LTA!J60:AN60,LTA!J$101:AN$101,LTA!J$105:AN$105)</f>
        <v>88.87</v>
      </c>
      <c r="U60" s="37">
        <f>SUMPRODUCT(LTA!J60:AN60,LTA!J$102:AN$102,LTA!J$105:AN$105)</f>
        <v>476.852487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-48</v>
      </c>
      <c r="AA60" s="75">
        <f>STOA!J60</f>
        <v>1.83</v>
      </c>
      <c r="AB60" s="75">
        <f>-STOA!P60</f>
        <v>0</v>
      </c>
      <c r="AC60">
        <f t="shared" si="0"/>
        <v>11.405965347270767</v>
      </c>
      <c r="AD60">
        <f t="shared" si="1"/>
        <v>1249.6232972394207</v>
      </c>
      <c r="AE60">
        <f>'IDT-1'!F60</f>
        <v>0</v>
      </c>
      <c r="AF60" s="24"/>
      <c r="AG60">
        <f t="shared" si="2"/>
        <v>1249.6232972394207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7.9136699999999998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551.12310819719562</v>
      </c>
      <c r="P61" s="36">
        <v>74.819999999999993</v>
      </c>
      <c r="Q61" s="36">
        <v>26.650000000000002</v>
      </c>
      <c r="R61" s="38">
        <v>23.7</v>
      </c>
      <c r="S61" s="38">
        <v>0</v>
      </c>
      <c r="T61" s="37">
        <f>SUMPRODUCT(LTA!J61:AN61,LTA!J$101:AN$101,LTA!J$105:AN$105)</f>
        <v>80.099999999999994</v>
      </c>
      <c r="U61" s="37">
        <f>SUMPRODUCT(LTA!J61:AN61,LTA!J$102:AN$102,LTA!J$105:AN$105)</f>
        <v>468.114485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-33</v>
      </c>
      <c r="AA61" s="75">
        <f>STOA!J61</f>
        <v>1.83</v>
      </c>
      <c r="AB61" s="75">
        <f>-STOA!P61</f>
        <v>0</v>
      </c>
      <c r="AC61">
        <f t="shared" si="0"/>
        <v>11.131873011908658</v>
      </c>
      <c r="AD61">
        <f t="shared" si="1"/>
        <v>1247.3944170165958</v>
      </c>
      <c r="AE61">
        <f>'IDT-1'!F61</f>
        <v>0</v>
      </c>
      <c r="AF61" s="24"/>
      <c r="AG61">
        <f t="shared" si="2"/>
        <v>1247.3944170165958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7.9136699999999998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551.66223032786479</v>
      </c>
      <c r="P62" s="36">
        <v>74.819999999999993</v>
      </c>
      <c r="Q62" s="36">
        <v>26.65</v>
      </c>
      <c r="R62" s="38">
        <v>23.7</v>
      </c>
      <c r="S62" s="38">
        <v>0</v>
      </c>
      <c r="T62" s="37">
        <f>SUMPRODUCT(LTA!J62:AN62,LTA!J$101:AN$101,LTA!J$105:AN$105)</f>
        <v>74.27</v>
      </c>
      <c r="U62" s="37">
        <f>SUMPRODUCT(LTA!J62:AN62,LTA!J$102:AN$102,LTA!J$105:AN$105)</f>
        <v>459.45211499999999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-23</v>
      </c>
      <c r="AA62" s="75">
        <f>STOA!J62</f>
        <v>1.83</v>
      </c>
      <c r="AB62" s="75">
        <f>-STOA!P62</f>
        <v>0</v>
      </c>
      <c r="AC62">
        <f t="shared" si="0"/>
        <v>10.929954152557386</v>
      </c>
      <c r="AD62">
        <f t="shared" si="1"/>
        <v>1243.6430880066159</v>
      </c>
      <c r="AE62">
        <f>'IDT-1'!F62</f>
        <v>0</v>
      </c>
      <c r="AF62" s="24"/>
      <c r="AG62">
        <f t="shared" si="2"/>
        <v>1243.6430880066159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7.9136699999999998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55.85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560.97742787518757</v>
      </c>
      <c r="P63" s="36">
        <v>74.819999999999993</v>
      </c>
      <c r="Q63" s="36">
        <v>26.65</v>
      </c>
      <c r="R63" s="38">
        <v>23.7</v>
      </c>
      <c r="S63" s="38">
        <v>0</v>
      </c>
      <c r="T63" s="37">
        <f>SUMPRODUCT(LTA!J63:AN63,LTA!J$101:AN$101,LTA!J$105:AN$105)</f>
        <v>65.33</v>
      </c>
      <c r="U63" s="37">
        <f>SUMPRODUCT(LTA!J63:AN63,LTA!J$102:AN$102,LTA!J$105:AN$105)</f>
        <v>452.12093399999998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-12</v>
      </c>
      <c r="AA63" s="75">
        <f>STOA!J63</f>
        <v>1.83</v>
      </c>
      <c r="AB63" s="75">
        <f>-STOA!P63</f>
        <v>0</v>
      </c>
      <c r="AC63">
        <f t="shared" si="0"/>
        <v>10.764626335198129</v>
      </c>
      <c r="AD63">
        <f t="shared" si="1"/>
        <v>1246.2197155399895</v>
      </c>
      <c r="AE63">
        <f>'IDT-1'!F63</f>
        <v>0</v>
      </c>
      <c r="AF63" s="24"/>
      <c r="AG63">
        <f t="shared" si="2"/>
        <v>1246.2197155399895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7.9136699999999998</v>
      </c>
      <c r="E64">
        <f>GT_NG!T64</f>
        <v>8.1594145283700765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55.85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586.39617244305498</v>
      </c>
      <c r="P64" s="36">
        <v>74.819999999999993</v>
      </c>
      <c r="Q64" s="36">
        <v>26.65</v>
      </c>
      <c r="R64" s="38">
        <v>23.7</v>
      </c>
      <c r="S64" s="38">
        <v>0</v>
      </c>
      <c r="T64" s="37">
        <f>SUMPRODUCT(LTA!J64:AN64,LTA!J$101:AN$101,LTA!J$105:AN$105)</f>
        <v>58.33</v>
      </c>
      <c r="U64" s="37">
        <f>SUMPRODUCT(LTA!J64:AN64,LTA!J$102:AN$102,LTA!J$105:AN$105)</f>
        <v>440.825289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-55</v>
      </c>
      <c r="AA64" s="75">
        <f>STOA!J64</f>
        <v>1.83</v>
      </c>
      <c r="AB64" s="75">
        <f>-STOA!P64</f>
        <v>0</v>
      </c>
      <c r="AC64">
        <f t="shared" si="0"/>
        <v>11.498259861028869</v>
      </c>
      <c r="AD64">
        <f t="shared" si="1"/>
        <v>1246.8762861103962</v>
      </c>
      <c r="AE64">
        <f>'IDT-1'!F64</f>
        <v>0</v>
      </c>
      <c r="AF64" s="24"/>
      <c r="AG64">
        <f t="shared" si="2"/>
        <v>1246.8762861103962</v>
      </c>
      <c r="AI64" s="34">
        <f>PXIL!J64</f>
        <v>0</v>
      </c>
      <c r="AJ64" s="34">
        <f>PXIL!P64</f>
        <v>0</v>
      </c>
      <c r="AK64" s="34">
        <f>RTM_IEX!J64</f>
        <v>28.9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7.9136699999999998</v>
      </c>
      <c r="E65">
        <f>GT_NG!T65</f>
        <v>8.1594145283700765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55.85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588.09027660821971</v>
      </c>
      <c r="P65" s="36">
        <v>74.819999999999993</v>
      </c>
      <c r="Q65" s="36">
        <v>26.65</v>
      </c>
      <c r="R65" s="38">
        <v>23.7</v>
      </c>
      <c r="S65" s="38">
        <v>0</v>
      </c>
      <c r="T65" s="37">
        <f>SUMPRODUCT(LTA!J65:AN65,LTA!J$101:AN$101,LTA!J$105:AN$105)</f>
        <v>54.26</v>
      </c>
      <c r="U65" s="37">
        <f>SUMPRODUCT(LTA!J65:AN65,LTA!J$102:AN$102,LTA!J$105:AN$105)</f>
        <v>430.67646500000001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-39</v>
      </c>
      <c r="AA65" s="75">
        <f>STOA!J65</f>
        <v>1.83</v>
      </c>
      <c r="AB65" s="75">
        <f>-STOA!P65</f>
        <v>0</v>
      </c>
      <c r="AC65">
        <f t="shared" si="0"/>
        <v>11.014753690818027</v>
      </c>
      <c r="AD65">
        <f t="shared" si="1"/>
        <v>1221.9350724457718</v>
      </c>
      <c r="AE65">
        <f>'IDT-1'!F65</f>
        <v>0</v>
      </c>
      <c r="AF65" s="24"/>
      <c r="AG65">
        <f t="shared" si="2"/>
        <v>1221.9350724457718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7.9136699999999998</v>
      </c>
      <c r="E66">
        <f>GT_NG!T66</f>
        <v>8.1594145283700765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55.85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591.59593041963524</v>
      </c>
      <c r="P66" s="36">
        <v>74.819999999999993</v>
      </c>
      <c r="Q66" s="36">
        <v>26.65</v>
      </c>
      <c r="R66" s="38">
        <v>23.7</v>
      </c>
      <c r="S66" s="38">
        <v>0</v>
      </c>
      <c r="T66" s="37">
        <f>SUMPRODUCT(LTA!J66:AN66,LTA!J$101:AN$101,LTA!J$105:AN$105)</f>
        <v>46.19</v>
      </c>
      <c r="U66" s="37">
        <f>SUMPRODUCT(LTA!J66:AN66,LTA!J$102:AN$102,LTA!J$105:AN$105)</f>
        <v>419.839268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-31</v>
      </c>
      <c r="AA66" s="75">
        <f>STOA!J66</f>
        <v>1.83</v>
      </c>
      <c r="AB66" s="75">
        <f>-STOA!P66</f>
        <v>0</v>
      </c>
      <c r="AC66">
        <f t="shared" si="0"/>
        <v>10.817611466234805</v>
      </c>
      <c r="AD66">
        <f t="shared" si="1"/>
        <v>1214.7306714817703</v>
      </c>
      <c r="AE66">
        <f>'IDT-1'!F66</f>
        <v>0</v>
      </c>
      <c r="AF66" s="24"/>
      <c r="AG66">
        <f t="shared" si="2"/>
        <v>1214.7306714817703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7.9136699999999998</v>
      </c>
      <c r="E67">
        <f>GT_NG!T67</f>
        <v>8.1594145283700765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8.1567759778743572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603.55464883923571</v>
      </c>
      <c r="P67" s="36">
        <v>74.819999999999993</v>
      </c>
      <c r="Q67" s="36">
        <v>26.65</v>
      </c>
      <c r="R67" s="38">
        <v>17.550000000000004</v>
      </c>
      <c r="S67" s="38">
        <v>0</v>
      </c>
      <c r="T67" s="37">
        <f>SUMPRODUCT(LTA!J67:AN67,LTA!J$101:AN$101,LTA!J$105:AN$105)</f>
        <v>38.1</v>
      </c>
      <c r="U67" s="37">
        <f>SUMPRODUCT(LTA!J67:AN67,LTA!J$102:AN$102,LTA!J$105:AN$105)</f>
        <v>422.84738599999997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-281</v>
      </c>
      <c r="AA67" s="75">
        <f>STOA!J67</f>
        <v>1.83</v>
      </c>
      <c r="AB67" s="75">
        <f>-STOA!P67</f>
        <v>0</v>
      </c>
      <c r="AC67">
        <f t="shared" si="0"/>
        <v>14.905399241595859</v>
      </c>
      <c r="AD67">
        <f t="shared" si="1"/>
        <v>1195.1664961038841</v>
      </c>
      <c r="AE67">
        <f>'IDT-1'!F67</f>
        <v>0</v>
      </c>
      <c r="AF67" s="24"/>
      <c r="AG67">
        <f t="shared" si="2"/>
        <v>1195.1664961038841</v>
      </c>
      <c r="AI67" s="34">
        <f>PXIL!J67</f>
        <v>0</v>
      </c>
      <c r="AJ67" s="34">
        <f>PXIL!P67</f>
        <v>0</v>
      </c>
      <c r="AK67" s="34">
        <f>RTM_IEX!J67</f>
        <v>211.88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7.9136699999999998</v>
      </c>
      <c r="E68">
        <f>GT_NG!T68</f>
        <v>8.1594145283700765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8.1567759778743572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604.87542981313663</v>
      </c>
      <c r="P68" s="36">
        <v>74.819999999999993</v>
      </c>
      <c r="Q68" s="36">
        <v>26.65</v>
      </c>
      <c r="R68" s="38">
        <v>7.5425447181910235</v>
      </c>
      <c r="S68" s="38">
        <v>0</v>
      </c>
      <c r="T68" s="37">
        <f>SUMPRODUCT(LTA!J68:AN68,LTA!J$101:AN$101,LTA!J$105:AN$105)</f>
        <v>30.88</v>
      </c>
      <c r="U68" s="37">
        <f>SUMPRODUCT(LTA!J68:AN68,LTA!J$102:AN$102,LTA!J$105:AN$105)</f>
        <v>415.15407299999998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-241</v>
      </c>
      <c r="AA68" s="75">
        <f>STOA!J68</f>
        <v>1.83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14.852741039213869</v>
      </c>
      <c r="AD68">
        <f t="shared" ref="AD68:AD98" si="4">SUM(B68:AB68,AI68:AT68)-AC68</f>
        <v>1269.2891669983583</v>
      </c>
      <c r="AE68">
        <f>'IDT-1'!F68</f>
        <v>-11</v>
      </c>
      <c r="AF68" s="24"/>
      <c r="AG68">
        <f t="shared" ref="AG68:AG98" si="5">SUM(AD68:AF68)</f>
        <v>1258.2891669983583</v>
      </c>
      <c r="AI68" s="34">
        <f>PXIL!J68</f>
        <v>0</v>
      </c>
      <c r="AJ68" s="34">
        <f>PXIL!P68</f>
        <v>0</v>
      </c>
      <c r="AK68" s="34">
        <f>RTM_IEX!J68</f>
        <v>269.55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7.9136699999999998</v>
      </c>
      <c r="E69">
        <f>GT_NG!T69</f>
        <v>8.789012470508931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69.337240199004981</v>
      </c>
      <c r="J69">
        <f>Bawana_RLNG!T69</f>
        <v>0</v>
      </c>
      <c r="K69">
        <f>Bawana_Spot!T69</f>
        <v>27.26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617.15143296753683</v>
      </c>
      <c r="P69" s="36">
        <v>74.819999999999993</v>
      </c>
      <c r="Q69" s="36">
        <v>26.65</v>
      </c>
      <c r="R69" s="38">
        <v>2.9300000000000006</v>
      </c>
      <c r="S69" s="38">
        <v>0</v>
      </c>
      <c r="T69" s="37">
        <f>SUMPRODUCT(LTA!J69:AN69,LTA!J$101:AN$101,LTA!J$105:AN$105)</f>
        <v>22.66</v>
      </c>
      <c r="U69" s="37">
        <f>SUMPRODUCT(LTA!J69:AN69,LTA!J$102:AN$102,LTA!J$105:AN$105)</f>
        <v>410.01136500000001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-158</v>
      </c>
      <c r="AA69" s="75">
        <f>STOA!J69</f>
        <v>1.83</v>
      </c>
      <c r="AB69" s="75">
        <f>-STOA!P69</f>
        <v>0</v>
      </c>
      <c r="AC69">
        <f t="shared" si="3"/>
        <v>12.723741773883695</v>
      </c>
      <c r="AD69">
        <f t="shared" si="4"/>
        <v>1184.6689788631668</v>
      </c>
      <c r="AE69">
        <f>'IDT-1'!F69</f>
        <v>-69</v>
      </c>
      <c r="AF69" s="24"/>
      <c r="AG69">
        <f t="shared" si="5"/>
        <v>1115.6689788631668</v>
      </c>
      <c r="AI69" s="34">
        <f>PXIL!J69</f>
        <v>0</v>
      </c>
      <c r="AJ69" s="34">
        <f>PXIL!P69</f>
        <v>0</v>
      </c>
      <c r="AK69" s="34">
        <f>RTM_IEX!J69</f>
        <v>86.04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7.9136699999999998</v>
      </c>
      <c r="E70">
        <f>GT_NG!T70</f>
        <v>8.789012470508931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69.337240199004981</v>
      </c>
      <c r="J70">
        <f>Bawana_RLNG!T70</f>
        <v>0</v>
      </c>
      <c r="K70">
        <f>Bawana_Spot!T70</f>
        <v>27.26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625.40604435993077</v>
      </c>
      <c r="P70" s="36">
        <v>74.819999999999993</v>
      </c>
      <c r="Q70" s="36">
        <v>26.65</v>
      </c>
      <c r="R70" s="38">
        <v>0.6874538745387454</v>
      </c>
      <c r="S70" s="38">
        <v>0</v>
      </c>
      <c r="T70" s="37">
        <f>SUMPRODUCT(LTA!J70:AN70,LTA!J$101:AN$101,LTA!J$105:AN$105)</f>
        <v>12.6</v>
      </c>
      <c r="U70" s="37">
        <f>SUMPRODUCT(LTA!J70:AN70,LTA!J$102:AN$102,LTA!J$105:AN$105)</f>
        <v>405.946955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-79</v>
      </c>
      <c r="AA70" s="75">
        <f>STOA!J70</f>
        <v>1.83</v>
      </c>
      <c r="AB70" s="75">
        <f>-STOA!P70</f>
        <v>0</v>
      </c>
      <c r="AC70">
        <f t="shared" si="3"/>
        <v>11.601068617859696</v>
      </c>
      <c r="AD70">
        <f t="shared" si="4"/>
        <v>1210.8093072861238</v>
      </c>
      <c r="AE70">
        <f>'IDT-1'!F70</f>
        <v>-127</v>
      </c>
      <c r="AF70" s="24"/>
      <c r="AG70">
        <f t="shared" si="5"/>
        <v>1083.8093072861238</v>
      </c>
      <c r="AI70" s="34">
        <f>PXIL!J70</f>
        <v>0</v>
      </c>
      <c r="AJ70" s="34">
        <f>PXIL!P70</f>
        <v>0</v>
      </c>
      <c r="AK70" s="34">
        <f>RTM_IEX!J70</f>
        <v>40.17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7.6729499999999993</v>
      </c>
      <c r="E71">
        <f>GT_NG!T71</f>
        <v>8.789012470508931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69.337240199004981</v>
      </c>
      <c r="J71">
        <f>Bawana_RLNG!T71</f>
        <v>0</v>
      </c>
      <c r="K71">
        <f>Bawana_Spot!T71</f>
        <v>27.26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632.46956567514007</v>
      </c>
      <c r="P71" s="36">
        <v>74.819999999999993</v>
      </c>
      <c r="Q71" s="36">
        <v>26.65</v>
      </c>
      <c r="R71" s="38">
        <v>0</v>
      </c>
      <c r="S71" s="38">
        <v>0</v>
      </c>
      <c r="T71" s="37">
        <f>SUMPRODUCT(LTA!J71:AN71,LTA!J$101:AN$101,LTA!J$105:AN$105)</f>
        <v>8.83</v>
      </c>
      <c r="U71" s="37">
        <f>SUMPRODUCT(LTA!J71:AN71,LTA!J$102:AN$102,LTA!J$105:AN$105)</f>
        <v>405.779946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1.83</v>
      </c>
      <c r="AB71" s="75">
        <f>-STOA!P71</f>
        <v>0</v>
      </c>
      <c r="AC71">
        <f t="shared" si="3"/>
        <v>11.27623320049509</v>
      </c>
      <c r="AD71">
        <f t="shared" si="4"/>
        <v>1331.1324811441586</v>
      </c>
      <c r="AE71">
        <f>'IDT-1'!F71</f>
        <v>-173.376</v>
      </c>
      <c r="AF71" s="24"/>
      <c r="AG71">
        <f t="shared" si="5"/>
        <v>1157.7564811441587</v>
      </c>
      <c r="AI71" s="34">
        <f>PXIL!J71</f>
        <v>0</v>
      </c>
      <c r="AJ71" s="34">
        <f>PXIL!P71</f>
        <v>0</v>
      </c>
      <c r="AK71" s="34">
        <f>RTM_IEX!J71</f>
        <v>78.97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7.6729499999999993</v>
      </c>
      <c r="E72">
        <f>GT_NG!T72</f>
        <v>8.789012470508931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69.337240199004981</v>
      </c>
      <c r="J72">
        <f>Bawana_RLNG!T72</f>
        <v>0</v>
      </c>
      <c r="K72">
        <f>Bawana_Spot!T72</f>
        <v>72.7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640.60283582047362</v>
      </c>
      <c r="P72" s="36">
        <v>74.819999999999993</v>
      </c>
      <c r="Q72" s="36">
        <v>26.65</v>
      </c>
      <c r="R72" s="38">
        <v>0</v>
      </c>
      <c r="S72" s="38">
        <v>0</v>
      </c>
      <c r="T72" s="37">
        <f>SUMPRODUCT(LTA!J72:AN72,LTA!J$101:AN$101,LTA!J$105:AN$105)</f>
        <v>5.35</v>
      </c>
      <c r="U72" s="37">
        <f>SUMPRODUCT(LTA!J72:AN72,LTA!J$102:AN$102,LTA!J$105:AN$105)</f>
        <v>403.35286199999996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1.83</v>
      </c>
      <c r="AB72" s="75">
        <f>-STOA!P72</f>
        <v>0</v>
      </c>
      <c r="AC72">
        <f t="shared" si="3"/>
        <v>11.451929164115894</v>
      </c>
      <c r="AD72">
        <f t="shared" si="4"/>
        <v>1351.8729713258715</v>
      </c>
      <c r="AE72">
        <f>'IDT-1'!F72</f>
        <v>-157.58799999999999</v>
      </c>
      <c r="AF72" s="24"/>
      <c r="AG72">
        <f t="shared" si="5"/>
        <v>1194.2849713258715</v>
      </c>
      <c r="AI72" s="34">
        <f>PXIL!J72</f>
        <v>0</v>
      </c>
      <c r="AJ72" s="34">
        <f>PXIL!P72</f>
        <v>0</v>
      </c>
      <c r="AK72" s="34">
        <f>RTM_IEX!J72</f>
        <v>52.22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7.6729499999999993</v>
      </c>
      <c r="E73">
        <f>GT_NG!T73</f>
        <v>8.789012470508931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69.337240199004981</v>
      </c>
      <c r="J73">
        <f>Bawana_RLNG!T73</f>
        <v>0</v>
      </c>
      <c r="K73">
        <f>Bawana_Spot!T73</f>
        <v>118.14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655.40771122067736</v>
      </c>
      <c r="P73" s="36">
        <v>74.819999999999993</v>
      </c>
      <c r="Q73" s="36">
        <v>26.65</v>
      </c>
      <c r="R73" s="38">
        <v>0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402.95519399999995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1.83</v>
      </c>
      <c r="AB73" s="75">
        <f>-STOA!P73</f>
        <v>0</v>
      </c>
      <c r="AC73">
        <f t="shared" si="3"/>
        <v>11.896013706277603</v>
      </c>
      <c r="AD73">
        <f t="shared" si="4"/>
        <v>1404.2960941839133</v>
      </c>
      <c r="AE73">
        <f>'IDT-1'!F73</f>
        <v>-150.08099999999999</v>
      </c>
      <c r="AF73" s="24"/>
      <c r="AG73">
        <f t="shared" si="5"/>
        <v>1254.2150941839134</v>
      </c>
      <c r="AI73" s="34">
        <f>PXIL!J73</f>
        <v>0</v>
      </c>
      <c r="AJ73" s="34">
        <f>PXIL!P73</f>
        <v>0</v>
      </c>
      <c r="AK73" s="34">
        <f>RTM_IEX!J73</f>
        <v>49.48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7.6729499999999993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69.337240199004981</v>
      </c>
      <c r="J74">
        <f>Bawana_RLNG!T74</f>
        <v>0</v>
      </c>
      <c r="K74">
        <f>Bawana_Spot!T74</f>
        <v>181.76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698.20106013930695</v>
      </c>
      <c r="P74" s="36">
        <v>74.819999999999993</v>
      </c>
      <c r="Q74" s="36">
        <v>26.65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403.45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1.83</v>
      </c>
      <c r="AB74" s="75">
        <f>-STOA!P74</f>
        <v>0</v>
      </c>
      <c r="AC74">
        <f t="shared" si="3"/>
        <v>12.348509877589702</v>
      </c>
      <c r="AD74">
        <f t="shared" si="4"/>
        <v>1457.295050460722</v>
      </c>
      <c r="AE74">
        <f>'IDT-1'!F74</f>
        <v>-194.03199999999998</v>
      </c>
      <c r="AF74" s="24"/>
      <c r="AG74">
        <f t="shared" si="5"/>
        <v>1263.2630504607221</v>
      </c>
      <c r="AI74" s="34">
        <f>PXIL!J74</f>
        <v>0</v>
      </c>
      <c r="AJ74" s="34">
        <f>PXIL!P74</f>
        <v>0</v>
      </c>
      <c r="AK74" s="34">
        <f>RTM_IEX!J74</f>
        <v>6.12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7.6729499999999993</v>
      </c>
      <c r="E75">
        <f>GT_NG!T75</f>
        <v>10.996910980061781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69.337240199004981</v>
      </c>
      <c r="J75">
        <f>Bawana_RLNG!T75</f>
        <v>0</v>
      </c>
      <c r="K75">
        <f>Bawana_Spot!T75</f>
        <v>181.76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711.77848707507144</v>
      </c>
      <c r="P75" s="36">
        <v>74.819999999999993</v>
      </c>
      <c r="Q75" s="36">
        <v>26.65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404.81999999999994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1.83</v>
      </c>
      <c r="AB75" s="75">
        <f>-STOA!P75</f>
        <v>0</v>
      </c>
      <c r="AC75">
        <f t="shared" si="3"/>
        <v>12.513190941334759</v>
      </c>
      <c r="AD75">
        <f t="shared" si="4"/>
        <v>1477.1523973128033</v>
      </c>
      <c r="AE75">
        <f>'IDT-1'!F75</f>
        <v>-198.72300000000001</v>
      </c>
      <c r="AF75" s="24"/>
      <c r="AG75">
        <f t="shared" si="5"/>
        <v>1278.4293973128033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7.6729499999999993</v>
      </c>
      <c r="E76">
        <f>GT_NG!T76</f>
        <v>10.996910980061781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69.337240199004981</v>
      </c>
      <c r="J76">
        <f>Bawana_RLNG!T76</f>
        <v>0</v>
      </c>
      <c r="K76">
        <f>Bawana_Spot!T76</f>
        <v>181.76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712.94544324173819</v>
      </c>
      <c r="P76" s="36">
        <v>74.819999999999993</v>
      </c>
      <c r="Q76" s="36">
        <v>26.65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405.70999999999992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1.83</v>
      </c>
      <c r="AB76" s="75">
        <f>-STOA!P76</f>
        <v>0</v>
      </c>
      <c r="AC76">
        <f t="shared" si="3"/>
        <v>12.530469373134759</v>
      </c>
      <c r="AD76">
        <f t="shared" si="4"/>
        <v>1479.19207504767</v>
      </c>
      <c r="AE76">
        <f>'IDT-1'!F76</f>
        <v>-194.30500000000001</v>
      </c>
      <c r="AF76" s="24"/>
      <c r="AG76">
        <f t="shared" si="5"/>
        <v>1284.8870750476699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7.6729499999999993</v>
      </c>
      <c r="E77">
        <f>GT_NG!T77</f>
        <v>10.996910980061781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69.337240199004981</v>
      </c>
      <c r="J77">
        <f>Bawana_RLNG!T77</f>
        <v>0</v>
      </c>
      <c r="K77">
        <f>Bawana_Spot!T77</f>
        <v>181.76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710.65092675517008</v>
      </c>
      <c r="P77" s="36">
        <v>74.819999999999993</v>
      </c>
      <c r="Q77" s="36">
        <v>26.65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405.96999999999997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1.83</v>
      </c>
      <c r="AB77" s="75">
        <f>-STOA!P77</f>
        <v>0</v>
      </c>
      <c r="AC77">
        <f t="shared" si="3"/>
        <v>12.513379434647588</v>
      </c>
      <c r="AD77">
        <f t="shared" si="4"/>
        <v>1477.1746484995892</v>
      </c>
      <c r="AE77">
        <f>'IDT-1'!F77</f>
        <v>-199.84200000000001</v>
      </c>
      <c r="AF77" s="24"/>
      <c r="AG77">
        <f t="shared" si="5"/>
        <v>1277.3326484995891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7.6729499999999993</v>
      </c>
      <c r="E78">
        <f>GT_NG!T78</f>
        <v>10.98729792147806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69.337240199004981</v>
      </c>
      <c r="J78">
        <f>Bawana_RLNG!T78</f>
        <v>0</v>
      </c>
      <c r="K78">
        <f>Bawana_Spot!T78</f>
        <v>181.76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704.75586885043367</v>
      </c>
      <c r="P78" s="36">
        <v>74.819999999999993</v>
      </c>
      <c r="Q78" s="36">
        <v>26.65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406.03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</v>
      </c>
      <c r="AA78" s="75">
        <f>STOA!J78</f>
        <v>1.83</v>
      </c>
      <c r="AB78" s="75">
        <f>-STOA!P78</f>
        <v>0</v>
      </c>
      <c r="AC78">
        <f t="shared" si="3"/>
        <v>12.667591983953036</v>
      </c>
      <c r="AD78">
        <f t="shared" si="4"/>
        <v>1447.1757649869635</v>
      </c>
      <c r="AE78">
        <f>'IDT-1'!F78</f>
        <v>-189</v>
      </c>
      <c r="AF78" s="24"/>
      <c r="AG78">
        <f t="shared" si="5"/>
        <v>1258.1757649869635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7.6729499999999993</v>
      </c>
      <c r="E79">
        <f>GT_NG!T79</f>
        <v>10.98729792147806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181.76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706.47936065388137</v>
      </c>
      <c r="P79" s="36">
        <v>74.819999999999993</v>
      </c>
      <c r="Q79" s="36">
        <v>26.65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406.47999999999996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-92</v>
      </c>
      <c r="AA79" s="75">
        <f>STOA!J79</f>
        <v>1.83</v>
      </c>
      <c r="AB79" s="75">
        <f>-STOA!P79</f>
        <v>0</v>
      </c>
      <c r="AC79">
        <f t="shared" si="3"/>
        <v>13.321635222722813</v>
      </c>
      <c r="AD79">
        <f t="shared" si="4"/>
        <v>1387.8079733526367</v>
      </c>
      <c r="AE79">
        <f>'IDT-1'!F79</f>
        <v>-136</v>
      </c>
      <c r="AF79" s="24"/>
      <c r="AG79">
        <f t="shared" si="5"/>
        <v>1251.8079733526367</v>
      </c>
      <c r="AI79" s="34">
        <f>PXIL!J79</f>
        <v>0</v>
      </c>
      <c r="AJ79" s="34">
        <f>PXIL!P79</f>
        <v>0</v>
      </c>
      <c r="AK79" s="34">
        <f>RTM_IEX!J79</f>
        <v>7.93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7.6729499999999993</v>
      </c>
      <c r="E80">
        <f>GT_NG!T80</f>
        <v>10.98729792147806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181.76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671.04382578337209</v>
      </c>
      <c r="P80" s="36">
        <v>74.819999999999993</v>
      </c>
      <c r="Q80" s="36">
        <v>26.65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406.83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1.83</v>
      </c>
      <c r="AB80" s="75">
        <f>-STOA!P80</f>
        <v>0</v>
      </c>
      <c r="AC80">
        <f t="shared" si="3"/>
        <v>12.180958219120738</v>
      </c>
      <c r="AD80">
        <f t="shared" si="4"/>
        <v>1437.9331154857291</v>
      </c>
      <c r="AE80">
        <f>'IDT-1'!F80</f>
        <v>-194.08099999999999</v>
      </c>
      <c r="AF80" s="24"/>
      <c r="AG80">
        <f t="shared" si="5"/>
        <v>1243.8521154857292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7.6729499999999993</v>
      </c>
      <c r="E81">
        <f>GT_NG!T81</f>
        <v>10.98729792147806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181.76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623.12730010387804</v>
      </c>
      <c r="P81" s="36">
        <v>74.819999999999993</v>
      </c>
      <c r="Q81" s="36">
        <v>26.65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413.05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1.83</v>
      </c>
      <c r="AB81" s="75">
        <f>-STOA!P81</f>
        <v>0</v>
      </c>
      <c r="AC81">
        <f t="shared" si="3"/>
        <v>11.830707403412989</v>
      </c>
      <c r="AD81">
        <f t="shared" si="4"/>
        <v>1396.5868406219429</v>
      </c>
      <c r="AE81">
        <f>'IDT-1'!F81</f>
        <v>-200.55799999999999</v>
      </c>
      <c r="AF81" s="24"/>
      <c r="AG81">
        <f t="shared" si="5"/>
        <v>1196.0288406219429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7.6729499999999993</v>
      </c>
      <c r="E82">
        <f>GT_NG!T82</f>
        <v>10.98729792147806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182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609.78475712981981</v>
      </c>
      <c r="P82" s="36">
        <v>74.819999999999993</v>
      </c>
      <c r="Q82" s="36">
        <v>26.65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412.98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1.83</v>
      </c>
      <c r="AB82" s="75">
        <f>-STOA!P82</f>
        <v>0</v>
      </c>
      <c r="AC82">
        <f t="shared" si="3"/>
        <v>11.962734042430897</v>
      </c>
      <c r="AD82">
        <f t="shared" si="4"/>
        <v>1412.1722710088668</v>
      </c>
      <c r="AE82">
        <f>'IDT-1'!F82</f>
        <v>-245.37899999999999</v>
      </c>
      <c r="AF82" s="24"/>
      <c r="AG82">
        <f t="shared" si="5"/>
        <v>1166.7932710088669</v>
      </c>
      <c r="AI82" s="34">
        <f>PXIL!J82</f>
        <v>0</v>
      </c>
      <c r="AJ82" s="34">
        <f>PXIL!P82</f>
        <v>0</v>
      </c>
      <c r="AK82" s="34">
        <f>RTM_IEX!J82</f>
        <v>28.89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7.6729499999999993</v>
      </c>
      <c r="E83">
        <f>GT_NG!T83</f>
        <v>10.98729792147806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200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609.10491113935586</v>
      </c>
      <c r="P83" s="36">
        <v>74.819999999999993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405.44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-117</v>
      </c>
      <c r="AA83" s="75">
        <f>STOA!J83</f>
        <v>1.83</v>
      </c>
      <c r="AB83" s="75">
        <f>-STOA!P83</f>
        <v>0</v>
      </c>
      <c r="AC83">
        <f t="shared" si="3"/>
        <v>12.802492789923024</v>
      </c>
      <c r="AD83">
        <f t="shared" si="4"/>
        <v>1276.3126662709108</v>
      </c>
      <c r="AE83">
        <f>'IDT-1'!F83</f>
        <v>-171</v>
      </c>
      <c r="AF83" s="24"/>
      <c r="AG83">
        <f t="shared" si="5"/>
        <v>1105.3126662709108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7.6729499999999993</v>
      </c>
      <c r="E84">
        <f>GT_NG!T84</f>
        <v>10.98729792147806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200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607.55705907458673</v>
      </c>
      <c r="P84" s="36">
        <v>74.819999999999993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405.36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-137</v>
      </c>
      <c r="AA84" s="75">
        <f>STOA!J84</f>
        <v>1.83</v>
      </c>
      <c r="AB84" s="75">
        <f>-STOA!P84</f>
        <v>0</v>
      </c>
      <c r="AC84">
        <f t="shared" si="3"/>
        <v>12.958241987076745</v>
      </c>
      <c r="AD84">
        <f t="shared" si="4"/>
        <v>1254.529065008988</v>
      </c>
      <c r="AE84">
        <f>'IDT-1'!F84</f>
        <v>-166</v>
      </c>
      <c r="AF84" s="24"/>
      <c r="AG84">
        <f t="shared" si="5"/>
        <v>1088.529065008988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7.6729499999999993</v>
      </c>
      <c r="E85">
        <f>GT_NG!T85</f>
        <v>10.98729792147806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80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606.37533534390411</v>
      </c>
      <c r="P85" s="36">
        <v>74.819999999999993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404.68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-210</v>
      </c>
      <c r="AA85" s="75">
        <f>STOA!J85</f>
        <v>1.83</v>
      </c>
      <c r="AB85" s="75">
        <f>-STOA!P85</f>
        <v>0</v>
      </c>
      <c r="AC85">
        <f t="shared" si="3"/>
        <v>13.426766021655911</v>
      </c>
      <c r="AD85">
        <f t="shared" si="4"/>
        <v>1163.2188172437259</v>
      </c>
      <c r="AE85">
        <f>'IDT-1'!F85</f>
        <v>-131</v>
      </c>
      <c r="AF85" s="24"/>
      <c r="AG85">
        <f t="shared" si="5"/>
        <v>1032.2188172437259</v>
      </c>
      <c r="AI85" s="34">
        <f>PXIL!J85</f>
        <v>0</v>
      </c>
      <c r="AJ85" s="34">
        <f>PXIL!P85</f>
        <v>0</v>
      </c>
      <c r="AK85" s="34">
        <f>RTM_IEX!J85</f>
        <v>104.02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7.6729499999999993</v>
      </c>
      <c r="E86">
        <f>GT_NG!T86</f>
        <v>10.98729792147806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600.7822118655946</v>
      </c>
      <c r="P86" s="36">
        <v>74.819999999999993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404.64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-289</v>
      </c>
      <c r="AA86" s="75">
        <f>STOA!J86</f>
        <v>1.83</v>
      </c>
      <c r="AB86" s="75">
        <f>-STOA!P86</f>
        <v>0</v>
      </c>
      <c r="AC86">
        <f t="shared" si="3"/>
        <v>14.080505244704348</v>
      </c>
      <c r="AD86">
        <f t="shared" si="4"/>
        <v>1081.7219545423682</v>
      </c>
      <c r="AE86">
        <f>'IDT-1'!F86</f>
        <v>-89</v>
      </c>
      <c r="AF86" s="24"/>
      <c r="AG86">
        <f t="shared" si="5"/>
        <v>992.72195454236817</v>
      </c>
      <c r="AI86" s="34">
        <f>PXIL!J86</f>
        <v>0</v>
      </c>
      <c r="AJ86" s="34">
        <f>PXIL!P86</f>
        <v>0</v>
      </c>
      <c r="AK86" s="34">
        <f>RTM_IEX!J86</f>
        <v>187.81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7.6729499999999993</v>
      </c>
      <c r="E87">
        <f>GT_NG!T87</f>
        <v>10.98729792147806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55.85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547.97967065765761</v>
      </c>
      <c r="P87" s="36">
        <v>74.819999999999993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385.00000000000006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-85</v>
      </c>
      <c r="AA87" s="75">
        <f>STOA!J87</f>
        <v>1.83</v>
      </c>
      <c r="AB87" s="75">
        <f>-STOA!P87</f>
        <v>0</v>
      </c>
      <c r="AC87">
        <f t="shared" si="3"/>
        <v>10.05068372268031</v>
      </c>
      <c r="AD87">
        <f t="shared" si="4"/>
        <v>1015.7392348564554</v>
      </c>
      <c r="AE87">
        <f>'IDT-1'!F87</f>
        <v>-69.195999999999998</v>
      </c>
      <c r="AF87" s="24"/>
      <c r="AG87">
        <f t="shared" si="5"/>
        <v>946.54323485645534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7.6729499999999993</v>
      </c>
      <c r="E88">
        <f>GT_NG!T88</f>
        <v>10.98729792147806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55.85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543.95298745505556</v>
      </c>
      <c r="P88" s="36">
        <v>74.819999999999993</v>
      </c>
      <c r="Q88" s="36">
        <v>26.650000000000002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384.70000000000005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-104</v>
      </c>
      <c r="AA88" s="75">
        <f>STOA!J88</f>
        <v>1.83</v>
      </c>
      <c r="AB88" s="75">
        <f>-STOA!P88</f>
        <v>0</v>
      </c>
      <c r="AC88">
        <f t="shared" si="3"/>
        <v>10.175291580551345</v>
      </c>
      <c r="AD88">
        <f t="shared" si="4"/>
        <v>992.28794379598253</v>
      </c>
      <c r="AE88">
        <f>'IDT-1'!F88</f>
        <v>-49.591000000000001</v>
      </c>
      <c r="AF88" s="24"/>
      <c r="AG88">
        <f t="shared" si="5"/>
        <v>942.69694379598252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7.6729499999999993</v>
      </c>
      <c r="E89">
        <f>GT_NG!T89</f>
        <v>10.98729792147806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57.482716831308778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533.82405261257441</v>
      </c>
      <c r="P89" s="36">
        <v>74.819999999999993</v>
      </c>
      <c r="Q89" s="36">
        <v>26.650000000000002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384.06000000000006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-117.4</v>
      </c>
      <c r="AA89" s="75">
        <f>STOA!J89</f>
        <v>1.83</v>
      </c>
      <c r="AB89" s="75">
        <f>-STOA!P89</f>
        <v>0</v>
      </c>
      <c r="AC89">
        <f t="shared" si="3"/>
        <v>10.29295286277101</v>
      </c>
      <c r="AD89">
        <f t="shared" si="4"/>
        <v>979.26406450259026</v>
      </c>
      <c r="AE89">
        <f>'IDT-1'!F89</f>
        <v>-28.254999999999999</v>
      </c>
      <c r="AF89" s="24"/>
      <c r="AG89">
        <f t="shared" si="5"/>
        <v>951.00906450259026</v>
      </c>
      <c r="AI89" s="34">
        <f>PXIL!J89</f>
        <v>0</v>
      </c>
      <c r="AJ89" s="34">
        <f>PXIL!P89</f>
        <v>0</v>
      </c>
      <c r="AK89" s="34">
        <f>RTM_IEX!J89</f>
        <v>9.6300000000000008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7.6729499999999993</v>
      </c>
      <c r="E90">
        <f>GT_NG!T90</f>
        <v>10.98729792147806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57.482716831308778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485.10597988922274</v>
      </c>
      <c r="P90" s="36">
        <v>74.819999999999993</v>
      </c>
      <c r="Q90" s="36">
        <v>26.650000000000002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383.93000000000006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-113</v>
      </c>
      <c r="AA90" s="75">
        <f>STOA!J90</f>
        <v>1.83</v>
      </c>
      <c r="AB90" s="75">
        <f>-STOA!P90</f>
        <v>0</v>
      </c>
      <c r="AC90">
        <f t="shared" si="3"/>
        <v>9.8858439579053439</v>
      </c>
      <c r="AD90">
        <f t="shared" si="4"/>
        <v>940.04310068410439</v>
      </c>
      <c r="AE90">
        <f>'IDT-1'!F90</f>
        <v>-12.109</v>
      </c>
      <c r="AF90" s="24"/>
      <c r="AG90">
        <f t="shared" si="5"/>
        <v>927.93410068410435</v>
      </c>
      <c r="AI90" s="34">
        <f>PXIL!J90</f>
        <v>0</v>
      </c>
      <c r="AJ90" s="34">
        <f>PXIL!P90</f>
        <v>0</v>
      </c>
      <c r="AK90" s="34">
        <f>RTM_IEX!J90</f>
        <v>14.45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7.6729499999999993</v>
      </c>
      <c r="E91">
        <f>GT_NG!T91</f>
        <v>10.98729792147806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57.482716831308778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405.60788446244436</v>
      </c>
      <c r="P91" s="36">
        <v>74.819999999999993</v>
      </c>
      <c r="Q91" s="36">
        <v>26.650000000000002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383.58000000000004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1.83</v>
      </c>
      <c r="AB91" s="75">
        <f>-STOA!P91</f>
        <v>0</v>
      </c>
      <c r="AC91">
        <f t="shared" si="3"/>
        <v>8.3791751334079407</v>
      </c>
      <c r="AD91">
        <f t="shared" si="4"/>
        <v>989.14167408182334</v>
      </c>
      <c r="AE91">
        <f>'IDT-1'!F91</f>
        <v>-76</v>
      </c>
      <c r="AF91" s="24"/>
      <c r="AG91">
        <f t="shared" si="5"/>
        <v>913.14167408182334</v>
      </c>
      <c r="AI91" s="34">
        <f>PXIL!J91</f>
        <v>0</v>
      </c>
      <c r="AJ91" s="34">
        <f>PXIL!P91</f>
        <v>0</v>
      </c>
      <c r="AK91" s="34">
        <f>RTM_IEX!J91</f>
        <v>28.89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7.6729499999999993</v>
      </c>
      <c r="E92">
        <f>GT_NG!T92</f>
        <v>10.98729792147806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57.482716831308778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405.28168230836826</v>
      </c>
      <c r="P92" s="36">
        <v>74.819999999999993</v>
      </c>
      <c r="Q92" s="36">
        <v>26.650000000000002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363.8900000000001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-20</v>
      </c>
      <c r="AA92" s="75">
        <f>STOA!J92</f>
        <v>1.83</v>
      </c>
      <c r="AB92" s="75">
        <f>-STOA!P92</f>
        <v>0</v>
      </c>
      <c r="AC92">
        <f t="shared" si="3"/>
        <v>8.137786189811484</v>
      </c>
      <c r="AD92">
        <f t="shared" si="4"/>
        <v>920.47686087134377</v>
      </c>
      <c r="AE92">
        <f>'IDT-1'!F92</f>
        <v>-19</v>
      </c>
      <c r="AF92" s="24"/>
      <c r="AG92">
        <f t="shared" si="5"/>
        <v>901.47686087134377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7.6729499999999993</v>
      </c>
      <c r="E93">
        <f>GT_NG!T93</f>
        <v>10.98729792147806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405.28168230836826</v>
      </c>
      <c r="P93" s="36">
        <v>74.823238119968835</v>
      </c>
      <c r="Q93" s="36">
        <v>26.650000000000002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382.48000000000008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-116.8</v>
      </c>
      <c r="AA93" s="75">
        <f>STOA!J93</f>
        <v>1.83</v>
      </c>
      <c r="AB93" s="75">
        <f>-STOA!P93</f>
        <v>0</v>
      </c>
      <c r="AC93">
        <f t="shared" si="3"/>
        <v>9.3669854670151853</v>
      </c>
      <c r="AD93">
        <f t="shared" si="4"/>
        <v>871.1609008125256</v>
      </c>
      <c r="AE93">
        <f>'IDT-1'!F93</f>
        <v>0</v>
      </c>
      <c r="AF93" s="24"/>
      <c r="AG93">
        <f t="shared" si="5"/>
        <v>871.1609008125256</v>
      </c>
      <c r="AI93" s="34">
        <f>PXIL!J93</f>
        <v>0</v>
      </c>
      <c r="AJ93" s="34">
        <f>PXIL!P93</f>
        <v>0</v>
      </c>
      <c r="AK93" s="34">
        <f>RTM_IEX!J93</f>
        <v>28.89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7.6729499999999993</v>
      </c>
      <c r="E94">
        <f>GT_NG!T94</f>
        <v>10.98729792147806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390.6433760246303</v>
      </c>
      <c r="P94" s="36">
        <v>74.820000000000007</v>
      </c>
      <c r="Q94" s="36">
        <v>7.7086019945602899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323.03000000000003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-27</v>
      </c>
      <c r="AA94" s="75">
        <f>STOA!J94</f>
        <v>1.83</v>
      </c>
      <c r="AB94" s="75">
        <f>-STOA!P94</f>
        <v>0</v>
      </c>
      <c r="AC94">
        <f t="shared" si="3"/>
        <v>7.6226107870833166</v>
      </c>
      <c r="AD94">
        <f t="shared" si="4"/>
        <v>845.60233308331101</v>
      </c>
      <c r="AE94">
        <f>'IDT-1'!F94</f>
        <v>0</v>
      </c>
      <c r="AF94" s="24"/>
      <c r="AG94">
        <f t="shared" si="5"/>
        <v>845.60233308331101</v>
      </c>
      <c r="AI94" s="34">
        <f>PXIL!J94</f>
        <v>0</v>
      </c>
      <c r="AJ94" s="34">
        <f>PXIL!P94</f>
        <v>0</v>
      </c>
      <c r="AK94" s="34">
        <f>RTM_IEX!J94</f>
        <v>4.82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7.6729499999999993</v>
      </c>
      <c r="E95">
        <f>GT_NG!T95</f>
        <v>10.98729792147806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391.23017831639419</v>
      </c>
      <c r="P95" s="36">
        <v>74.820000000000007</v>
      </c>
      <c r="Q95" s="36">
        <v>7.7086019945602899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289.70999999999998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</v>
      </c>
      <c r="AA95" s="75">
        <f>STOA!J95</f>
        <v>1.83</v>
      </c>
      <c r="AB95" s="75">
        <f>-STOA!P95</f>
        <v>0</v>
      </c>
      <c r="AC95">
        <f t="shared" si="3"/>
        <v>7.2525174027359069</v>
      </c>
      <c r="AD95">
        <f t="shared" si="4"/>
        <v>834.04922875942214</v>
      </c>
      <c r="AE95">
        <f>'IDT-1'!F95</f>
        <v>0</v>
      </c>
      <c r="AF95" s="24"/>
      <c r="AG95">
        <f t="shared" si="5"/>
        <v>834.04922875942214</v>
      </c>
      <c r="AI95" s="34">
        <f>PXIL!J95</f>
        <v>0</v>
      </c>
      <c r="AJ95" s="34">
        <f>PXIL!P95</f>
        <v>0</v>
      </c>
      <c r="AK95" s="34">
        <f>RTM_IEX!J95</f>
        <v>9.6300000000000008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7.6729499999999993</v>
      </c>
      <c r="E96">
        <f>GT_NG!T96</f>
        <v>10.98729792147806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386.6318477660767</v>
      </c>
      <c r="P96" s="36">
        <v>74.820000000000007</v>
      </c>
      <c r="Q96" s="36">
        <v>7.7086019945602899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289.45999999999998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-38</v>
      </c>
      <c r="AA96" s="75">
        <f>STOA!J96</f>
        <v>1.83</v>
      </c>
      <c r="AB96" s="75">
        <f>-STOA!P96</f>
        <v>0</v>
      </c>
      <c r="AC96">
        <f t="shared" si="3"/>
        <v>7.4405126846852436</v>
      </c>
      <c r="AD96">
        <f t="shared" si="4"/>
        <v>802.01290292715521</v>
      </c>
      <c r="AE96">
        <f>'IDT-1'!F96</f>
        <v>0</v>
      </c>
      <c r="AF96" s="24"/>
      <c r="AG96">
        <f t="shared" si="5"/>
        <v>802.01290292715521</v>
      </c>
      <c r="AI96" s="34">
        <f>PXIL!J96</f>
        <v>0</v>
      </c>
      <c r="AJ96" s="34">
        <f>PXIL!P96</f>
        <v>0</v>
      </c>
      <c r="AK96" s="34">
        <f>RTM_IEX!J96</f>
        <v>9.6300000000000008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7.6729499999999993</v>
      </c>
      <c r="E97">
        <f>GT_NG!T97</f>
        <v>10.98729792147806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386.501366965805</v>
      </c>
      <c r="P97" s="36">
        <v>74.820000000000007</v>
      </c>
      <c r="Q97" s="36">
        <v>7.7086019945602899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289.08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-52</v>
      </c>
      <c r="AA97" s="75">
        <f>STOA!J97</f>
        <v>1.83</v>
      </c>
      <c r="AB97" s="75">
        <f>-STOA!P97</f>
        <v>0</v>
      </c>
      <c r="AC97">
        <f t="shared" si="3"/>
        <v>7.5586404313602999</v>
      </c>
      <c r="AD97">
        <f t="shared" si="4"/>
        <v>767.75429438020853</v>
      </c>
      <c r="AE97">
        <f>'IDT-1'!F97</f>
        <v>0</v>
      </c>
      <c r="AF97" s="24"/>
      <c r="AG97">
        <f t="shared" si="5"/>
        <v>767.75429438020853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7.6729499999999993</v>
      </c>
      <c r="E98">
        <f>GT_NG!T98</f>
        <v>10.98729792147806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386.89883860578419</v>
      </c>
      <c r="P98" s="36">
        <v>74.820000000000007</v>
      </c>
      <c r="Q98" s="36">
        <v>7.7086019945602899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288.77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-71</v>
      </c>
      <c r="AA98" s="75">
        <f>STOA!J98</f>
        <v>1.83</v>
      </c>
      <c r="AB98" s="75">
        <f>-STOA!P98</f>
        <v>0</v>
      </c>
      <c r="AC98">
        <f t="shared" si="3"/>
        <v>7.7203271899090176</v>
      </c>
      <c r="AD98">
        <f t="shared" si="4"/>
        <v>748.68007926163909</v>
      </c>
      <c r="AE98">
        <f>'IDT-1'!F98</f>
        <v>0</v>
      </c>
      <c r="AF98" s="24"/>
      <c r="AG98">
        <f t="shared" si="5"/>
        <v>748.68007926163909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0.1878217800000003</v>
      </c>
      <c r="E99">
        <f t="shared" si="6"/>
        <v>0.14107712262260544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1.5229595132478826</v>
      </c>
      <c r="J99">
        <f t="shared" si="6"/>
        <v>0</v>
      </c>
      <c r="K99">
        <f t="shared" si="6"/>
        <v>1.2532794211774008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13.087959015067444</v>
      </c>
      <c r="P99" s="36">
        <f t="shared" si="6"/>
        <v>1.7947259356337766</v>
      </c>
      <c r="Q99" s="36">
        <f t="shared" si="6"/>
        <v>0.51302825249320094</v>
      </c>
      <c r="R99" s="38">
        <f>SUM(R3:R98)/4000</f>
        <v>0.20272249964818251</v>
      </c>
      <c r="S99" s="38">
        <f t="shared" si="6"/>
        <v>0</v>
      </c>
      <c r="T99" s="37">
        <f t="shared" si="6"/>
        <v>0.64087000000000005</v>
      </c>
      <c r="U99" s="37">
        <f t="shared" si="6"/>
        <v>9.163045556500002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-2.5637999999999996</v>
      </c>
      <c r="AA99" s="75">
        <f t="shared" si="6"/>
        <v>4.3920000000000056E-2</v>
      </c>
      <c r="AB99" s="75">
        <f t="shared" si="6"/>
        <v>0</v>
      </c>
      <c r="AC99">
        <f t="shared" si="6"/>
        <v>0.27479760467996567</v>
      </c>
      <c r="AD99">
        <f t="shared" si="6"/>
        <v>26.650036491710534</v>
      </c>
      <c r="AE99">
        <f t="shared" si="6"/>
        <v>-1.6732540000000005</v>
      </c>
      <c r="AG99">
        <f t="shared" si="6"/>
        <v>24.976782491710516</v>
      </c>
      <c r="AI99">
        <f t="shared" si="6"/>
        <v>0</v>
      </c>
      <c r="AJ99">
        <f t="shared" si="6"/>
        <v>0</v>
      </c>
      <c r="AK99">
        <f t="shared" si="6"/>
        <v>1.2539750000000003</v>
      </c>
      <c r="AL99">
        <f t="shared" si="6"/>
        <v>-0.31674999999999998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45287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1.2393000000000001</v>
      </c>
      <c r="E3">
        <f>GT_NG!S3</f>
        <v>2.0578310684785506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2.5483998419596996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39.980000000000004</v>
      </c>
      <c r="AB3" s="75">
        <f>-STOA!Q3</f>
        <v>0</v>
      </c>
      <c r="AC3">
        <f>SUMIF(B3:AB3,"&gt;0")*$AC$2-SUMIF(B3:AB3,"&lt;0")*($AC$2/(1-$AC$2))+SUMIF(AI3:AR3,"&gt;0")*$AC$2-SUMIF(AI3:AR3,"&lt;0")*($AC$2/(1-$AC$2))</f>
        <v>0.89011811651541883</v>
      </c>
      <c r="AD3">
        <f>SUM(B3:AB3,AI3:AR3)-AC3</f>
        <v>105.07632432579635</v>
      </c>
      <c r="AE3">
        <f>'IDT-1'!E3</f>
        <v>0</v>
      </c>
      <c r="AF3" s="24"/>
      <c r="AG3">
        <f>SUM(AD3:AF3)</f>
        <v>105.07632432579635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40.450000000000003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2.0578310684785506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2.5483998419596996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39.980000000000004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0.87390611651541894</v>
      </c>
      <c r="AD4">
        <f t="shared" ref="AD4:AD67" si="1">SUM(B4:AB4,AI4:AR4)-AC4</f>
        <v>103.16253632579635</v>
      </c>
      <c r="AE4">
        <f>'IDT-1'!E4</f>
        <v>0</v>
      </c>
      <c r="AF4" s="24"/>
      <c r="AG4">
        <f t="shared" ref="AG4:AG67" si="2">SUM(AD4:AF4)</f>
        <v>103.16253632579635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38.520000000000003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39.980000000000004</v>
      </c>
      <c r="AB5" s="75">
        <f>-STOA!Q5</f>
        <v>0</v>
      </c>
      <c r="AC5">
        <f t="shared" si="0"/>
        <v>0.83659036519707408</v>
      </c>
      <c r="AD5">
        <f t="shared" si="1"/>
        <v>98.757500729692723</v>
      </c>
      <c r="AE5">
        <f>'IDT-1'!E5</f>
        <v>0</v>
      </c>
      <c r="AF5" s="24"/>
      <c r="AG5">
        <f t="shared" si="2"/>
        <v>98.757500729692723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36.6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39.980000000000004</v>
      </c>
      <c r="AB6" s="75">
        <f>-STOA!Q6</f>
        <v>0</v>
      </c>
      <c r="AC6">
        <f t="shared" si="0"/>
        <v>0.82844236519707415</v>
      </c>
      <c r="AD6">
        <f t="shared" si="1"/>
        <v>97.795648729692715</v>
      </c>
      <c r="AE6">
        <f>'IDT-1'!E6</f>
        <v>0</v>
      </c>
      <c r="AF6" s="24"/>
      <c r="AG6">
        <f t="shared" si="2"/>
        <v>97.795648729692715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35.630000000000003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39.980000000000004</v>
      </c>
      <c r="AB7" s="75">
        <f>-STOA!Q7</f>
        <v>0</v>
      </c>
      <c r="AC7">
        <f t="shared" si="0"/>
        <v>0.80425036519707405</v>
      </c>
      <c r="AD7">
        <f t="shared" si="1"/>
        <v>94.939840729692705</v>
      </c>
      <c r="AE7">
        <f>'IDT-1'!E7</f>
        <v>0</v>
      </c>
      <c r="AF7" s="24"/>
      <c r="AG7">
        <f t="shared" si="2"/>
        <v>94.939840729692705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32.75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39.980000000000004</v>
      </c>
      <c r="AB8" s="75">
        <f>-STOA!Q8</f>
        <v>0</v>
      </c>
      <c r="AC8">
        <f t="shared" si="0"/>
        <v>0.80425036519707405</v>
      </c>
      <c r="AD8">
        <f t="shared" si="1"/>
        <v>94.939840729692705</v>
      </c>
      <c r="AE8">
        <f>'IDT-1'!E8</f>
        <v>0</v>
      </c>
      <c r="AF8" s="24"/>
      <c r="AG8">
        <f t="shared" si="2"/>
        <v>94.939840729692705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32.75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39.980000000000004</v>
      </c>
      <c r="AB9" s="75">
        <f>-STOA!Q9</f>
        <v>0</v>
      </c>
      <c r="AC9">
        <f t="shared" si="0"/>
        <v>0.78803836519707415</v>
      </c>
      <c r="AD9">
        <f t="shared" si="1"/>
        <v>93.026052729692722</v>
      </c>
      <c r="AE9">
        <f>'IDT-1'!E9</f>
        <v>0</v>
      </c>
      <c r="AF9" s="24"/>
      <c r="AG9">
        <f t="shared" si="2"/>
        <v>93.026052729692722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30.82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1.2781800000000001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39.980000000000004</v>
      </c>
      <c r="AB10" s="75">
        <f>-STOA!Q10</f>
        <v>0</v>
      </c>
      <c r="AC10">
        <f t="shared" si="0"/>
        <v>0.78836495719707411</v>
      </c>
      <c r="AD10">
        <f t="shared" si="1"/>
        <v>93.064606137692692</v>
      </c>
      <c r="AE10">
        <f>'IDT-1'!E10</f>
        <v>0</v>
      </c>
      <c r="AF10" s="24"/>
      <c r="AG10">
        <f t="shared" si="2"/>
        <v>93.064606137692692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30.82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1.2781800000000001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39.980000000000004</v>
      </c>
      <c r="AB11" s="75">
        <f>-STOA!Q11</f>
        <v>0</v>
      </c>
      <c r="AC11">
        <f t="shared" si="0"/>
        <v>0.78030095719707404</v>
      </c>
      <c r="AD11">
        <f t="shared" si="1"/>
        <v>92.112670137692703</v>
      </c>
      <c r="AE11">
        <f>'IDT-1'!E11</f>
        <v>0</v>
      </c>
      <c r="AF11" s="24"/>
      <c r="AG11">
        <f t="shared" si="2"/>
        <v>92.112670137692703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29.86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1.2781800000000001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39.980000000000004</v>
      </c>
      <c r="AB12" s="75">
        <f>-STOA!Q12</f>
        <v>0</v>
      </c>
      <c r="AC12">
        <f t="shared" si="0"/>
        <v>0.77215295719707411</v>
      </c>
      <c r="AD12">
        <f t="shared" si="1"/>
        <v>91.150818137692696</v>
      </c>
      <c r="AE12">
        <f>'IDT-1'!E12</f>
        <v>0</v>
      </c>
      <c r="AF12" s="24"/>
      <c r="AG12">
        <f t="shared" si="2"/>
        <v>91.150818137692696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28.89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1.2781800000000001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39.980000000000004</v>
      </c>
      <c r="AB13" s="75">
        <f>-STOA!Q13</f>
        <v>0</v>
      </c>
      <c r="AC13">
        <f t="shared" si="0"/>
        <v>0.77215295719707411</v>
      </c>
      <c r="AD13">
        <f t="shared" si="1"/>
        <v>91.150818137692696</v>
      </c>
      <c r="AE13">
        <f>'IDT-1'!E13</f>
        <v>0</v>
      </c>
      <c r="AF13" s="24"/>
      <c r="AG13">
        <f t="shared" si="2"/>
        <v>91.150818137692696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28.89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1.2781800000000001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39.980000000000004</v>
      </c>
      <c r="AB14" s="75">
        <f>-STOA!Q14</f>
        <v>0</v>
      </c>
      <c r="AC14">
        <f t="shared" si="0"/>
        <v>0.76408895719707415</v>
      </c>
      <c r="AD14">
        <f t="shared" si="1"/>
        <v>90.198882137692706</v>
      </c>
      <c r="AE14">
        <f>'IDT-1'!E14</f>
        <v>0</v>
      </c>
      <c r="AF14" s="24"/>
      <c r="AG14">
        <f t="shared" si="2"/>
        <v>90.198882137692706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27.93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1.2781800000000001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39.980000000000004</v>
      </c>
      <c r="AB15" s="75">
        <f>-STOA!Q15</f>
        <v>0</v>
      </c>
      <c r="AC15">
        <f t="shared" si="0"/>
        <v>0.77215295719707411</v>
      </c>
      <c r="AD15">
        <f t="shared" si="1"/>
        <v>91.150818137692696</v>
      </c>
      <c r="AE15">
        <f>'IDT-1'!E15</f>
        <v>0</v>
      </c>
      <c r="AF15" s="24"/>
      <c r="AG15">
        <f t="shared" si="2"/>
        <v>91.150818137692696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28.89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1.2781800000000001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39.980000000000004</v>
      </c>
      <c r="AB16" s="75">
        <f>-STOA!Q16</f>
        <v>0</v>
      </c>
      <c r="AC16">
        <f t="shared" si="0"/>
        <v>0.76408895719707415</v>
      </c>
      <c r="AD16">
        <f t="shared" si="1"/>
        <v>90.198882137692706</v>
      </c>
      <c r="AE16">
        <f>'IDT-1'!E16</f>
        <v>0</v>
      </c>
      <c r="AF16" s="24"/>
      <c r="AG16">
        <f t="shared" si="2"/>
        <v>90.198882137692706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27.93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1.2781800000000001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39.980000000000004</v>
      </c>
      <c r="AB17" s="75">
        <f>-STOA!Q17</f>
        <v>0</v>
      </c>
      <c r="AC17">
        <f t="shared" si="0"/>
        <v>0.76408895719707415</v>
      </c>
      <c r="AD17">
        <f t="shared" si="1"/>
        <v>90.198882137692706</v>
      </c>
      <c r="AE17">
        <f>'IDT-1'!E17</f>
        <v>0</v>
      </c>
      <c r="AF17" s="24"/>
      <c r="AG17">
        <f t="shared" si="2"/>
        <v>90.198882137692706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27.93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1.2781800000000001</v>
      </c>
      <c r="E18">
        <f>GT_NG!S18</f>
        <v>2.0840979453982551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39.980000000000004</v>
      </c>
      <c r="AB18" s="75">
        <f>-STOA!Q18</f>
        <v>0</v>
      </c>
      <c r="AC18">
        <f t="shared" si="0"/>
        <v>0.75602679160908282</v>
      </c>
      <c r="AD18">
        <f t="shared" si="1"/>
        <v>89.247162685662687</v>
      </c>
      <c r="AE18">
        <f>'IDT-1'!E18</f>
        <v>0</v>
      </c>
      <c r="AF18" s="24"/>
      <c r="AG18">
        <f t="shared" si="2"/>
        <v>89.247162685662687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26.97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1.2781800000000001</v>
      </c>
      <c r="E19">
        <f>GT_NG!S19</f>
        <v>2.0840979453982551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39.980000000000004</v>
      </c>
      <c r="AB19" s="75">
        <f>-STOA!Q19</f>
        <v>0</v>
      </c>
      <c r="AC19">
        <f t="shared" si="0"/>
        <v>0.75602679160908282</v>
      </c>
      <c r="AD19">
        <f t="shared" si="1"/>
        <v>89.247162685662687</v>
      </c>
      <c r="AE19">
        <f>'IDT-1'!E19</f>
        <v>0</v>
      </c>
      <c r="AF19" s="24"/>
      <c r="AG19">
        <f t="shared" si="2"/>
        <v>89.247162685662687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26.97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1.2781800000000001</v>
      </c>
      <c r="E20">
        <f>GT_NG!S20</f>
        <v>2.0840979453982551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39.980000000000004</v>
      </c>
      <c r="AB20" s="75">
        <f>-STOA!Q20</f>
        <v>0</v>
      </c>
      <c r="AC20">
        <f t="shared" si="0"/>
        <v>0.76409079160908289</v>
      </c>
      <c r="AD20">
        <f t="shared" si="1"/>
        <v>90.199098685662705</v>
      </c>
      <c r="AE20">
        <f>'IDT-1'!E20</f>
        <v>0</v>
      </c>
      <c r="AF20" s="24"/>
      <c r="AG20">
        <f t="shared" si="2"/>
        <v>90.199098685662705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27.93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1.2781800000000001</v>
      </c>
      <c r="E21">
        <f>GT_NG!S21</f>
        <v>2.0840979453982551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39.980000000000004</v>
      </c>
      <c r="AB21" s="75">
        <f>-STOA!Q21</f>
        <v>0</v>
      </c>
      <c r="AC21">
        <f t="shared" si="0"/>
        <v>0.77215479160908285</v>
      </c>
      <c r="AD21">
        <f t="shared" si="1"/>
        <v>91.151034685662694</v>
      </c>
      <c r="AE21">
        <f>'IDT-1'!E21</f>
        <v>0</v>
      </c>
      <c r="AF21" s="24"/>
      <c r="AG21">
        <f t="shared" si="2"/>
        <v>91.151034685662694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28.89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1.2781800000000001</v>
      </c>
      <c r="E22">
        <f>GT_NG!S22</f>
        <v>2.0840979453982551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39.980000000000004</v>
      </c>
      <c r="AB22" s="75">
        <f>-STOA!Q22</f>
        <v>0</v>
      </c>
      <c r="AC22">
        <f t="shared" si="0"/>
        <v>0.78030279160908278</v>
      </c>
      <c r="AD22">
        <f t="shared" si="1"/>
        <v>92.112886685662687</v>
      </c>
      <c r="AE22">
        <f>'IDT-1'!E22</f>
        <v>0</v>
      </c>
      <c r="AF22" s="24"/>
      <c r="AG22">
        <f t="shared" si="2"/>
        <v>92.112886685662687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29.86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1.2781800000000001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39.980000000000004</v>
      </c>
      <c r="AB23" s="75">
        <f>-STOA!Q23</f>
        <v>0</v>
      </c>
      <c r="AC23">
        <f t="shared" si="0"/>
        <v>0.77102809779069037</v>
      </c>
      <c r="AD23">
        <f t="shared" si="1"/>
        <v>90.978263434082834</v>
      </c>
      <c r="AE23">
        <f>'IDT-1'!E23</f>
        <v>0</v>
      </c>
      <c r="AF23" s="24"/>
      <c r="AG23">
        <f t="shared" si="2"/>
        <v>90.978263434082834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30.82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1.2781800000000001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39.980000000000004</v>
      </c>
      <c r="AB24" s="75">
        <f>-STOA!Q24</f>
        <v>0</v>
      </c>
      <c r="AC24">
        <f t="shared" si="0"/>
        <v>0.77909209779069033</v>
      </c>
      <c r="AD24">
        <f t="shared" si="1"/>
        <v>91.930199434082837</v>
      </c>
      <c r="AE24">
        <f>'IDT-1'!E24</f>
        <v>0</v>
      </c>
      <c r="AF24" s="24"/>
      <c r="AG24">
        <f t="shared" si="2"/>
        <v>91.930199434082837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31.78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1.2781800000000001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39.980000000000004</v>
      </c>
      <c r="AB25" s="75">
        <f>-STOA!Q25</f>
        <v>0</v>
      </c>
      <c r="AC25">
        <f t="shared" si="0"/>
        <v>0.80336809779069029</v>
      </c>
      <c r="AD25">
        <f t="shared" si="1"/>
        <v>94.795923434082823</v>
      </c>
      <c r="AE25">
        <f>'IDT-1'!E25</f>
        <v>0</v>
      </c>
      <c r="AF25" s="24"/>
      <c r="AG25">
        <f t="shared" si="2"/>
        <v>94.795923434082823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34.67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1.2781800000000001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39.980000000000004</v>
      </c>
      <c r="AB26" s="75">
        <f>-STOA!Q26</f>
        <v>0</v>
      </c>
      <c r="AC26">
        <f t="shared" si="0"/>
        <v>0.82764409779069037</v>
      </c>
      <c r="AD26">
        <f t="shared" si="1"/>
        <v>97.661647434082838</v>
      </c>
      <c r="AE26">
        <f>'IDT-1'!E26</f>
        <v>0</v>
      </c>
      <c r="AF26" s="24"/>
      <c r="AG26">
        <f t="shared" si="2"/>
        <v>97.661647434082838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37.56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1.2781800000000001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39.980000000000004</v>
      </c>
      <c r="AB27" s="75">
        <f>-STOA!Q27</f>
        <v>0</v>
      </c>
      <c r="AC27">
        <f t="shared" si="0"/>
        <v>0.86468809569442318</v>
      </c>
      <c r="AD27">
        <f t="shared" si="1"/>
        <v>102.03460318662349</v>
      </c>
      <c r="AE27">
        <f>'IDT-1'!E27</f>
        <v>0</v>
      </c>
      <c r="AF27" s="24"/>
      <c r="AG27">
        <f t="shared" si="2"/>
        <v>102.03460318662349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42.38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1.2781800000000001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39.980000000000004</v>
      </c>
      <c r="AB28" s="75">
        <f>-STOA!Q28</f>
        <v>0</v>
      </c>
      <c r="AC28">
        <f t="shared" si="0"/>
        <v>0.91088044092295273</v>
      </c>
      <c r="AD28">
        <f t="shared" si="1"/>
        <v>107.48749955907705</v>
      </c>
      <c r="AE28">
        <f>'IDT-1'!E28</f>
        <v>0</v>
      </c>
      <c r="AF28" s="24"/>
      <c r="AG28">
        <f t="shared" si="2"/>
        <v>107.48749955907705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48.16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1.2781800000000001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23.6</v>
      </c>
      <c r="Z29" s="34">
        <f>IEX!Q29</f>
        <v>0</v>
      </c>
      <c r="AA29" s="75">
        <f>STOA!K29</f>
        <v>39.980000000000004</v>
      </c>
      <c r="AB29" s="75">
        <f>-STOA!Q29</f>
        <v>0</v>
      </c>
      <c r="AC29">
        <f t="shared" si="0"/>
        <v>0.95876044092295287</v>
      </c>
      <c r="AD29">
        <f t="shared" si="1"/>
        <v>113.13961955907705</v>
      </c>
      <c r="AE29">
        <f>'IDT-1'!E29</f>
        <v>0</v>
      </c>
      <c r="AF29" s="24"/>
      <c r="AG29">
        <f t="shared" si="2"/>
        <v>113.13961955907705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30.26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1.2781800000000001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23.33</v>
      </c>
      <c r="Z30" s="34">
        <f>IEX!Q30</f>
        <v>0</v>
      </c>
      <c r="AA30" s="75">
        <f>STOA!K30</f>
        <v>39.980000000000004</v>
      </c>
      <c r="AB30" s="75">
        <f>-STOA!Q30</f>
        <v>0</v>
      </c>
      <c r="AC30">
        <f t="shared" si="0"/>
        <v>0.98925244092295272</v>
      </c>
      <c r="AD30">
        <f t="shared" si="1"/>
        <v>116.73912755907705</v>
      </c>
      <c r="AE30">
        <f>'IDT-1'!E30</f>
        <v>0</v>
      </c>
      <c r="AF30" s="24"/>
      <c r="AG30">
        <f t="shared" si="2"/>
        <v>116.73912755907705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34.159999999999997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1.2781800000000001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22.909088159203982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34.270000000000003</v>
      </c>
      <c r="Z31" s="34">
        <f>IEX!Q31</f>
        <v>0</v>
      </c>
      <c r="AA31" s="75">
        <f>STOA!K31</f>
        <v>39.980000000000004</v>
      </c>
      <c r="AB31" s="75">
        <f>-STOA!Q31</f>
        <v>0</v>
      </c>
      <c r="AC31">
        <f t="shared" si="0"/>
        <v>1.3323007814602663</v>
      </c>
      <c r="AD31">
        <f t="shared" si="1"/>
        <v>157.23516737774372</v>
      </c>
      <c r="AE31">
        <f>'IDT-1'!E31</f>
        <v>0</v>
      </c>
      <c r="AF31" s="24"/>
      <c r="AG31">
        <f t="shared" si="2"/>
        <v>157.23516737774372</v>
      </c>
      <c r="AI31" s="34">
        <f>PXIL!K31</f>
        <v>0</v>
      </c>
      <c r="AJ31" s="34">
        <f>PXIL!Q31</f>
        <v>0</v>
      </c>
      <c r="AK31" s="34">
        <f>RTM_IEX!K31</f>
        <v>48.16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11.99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1.2781800000000001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22.909088159203982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38.68</v>
      </c>
      <c r="Z32" s="34">
        <f>IEX!Q32</f>
        <v>0</v>
      </c>
      <c r="AA32" s="75">
        <f>STOA!K32</f>
        <v>39.980000000000004</v>
      </c>
      <c r="AB32" s="75">
        <f>-STOA!Q32</f>
        <v>0</v>
      </c>
      <c r="AC32">
        <f t="shared" si="0"/>
        <v>1.3176007814602662</v>
      </c>
      <c r="AD32">
        <f t="shared" si="1"/>
        <v>155.4998673777437</v>
      </c>
      <c r="AE32">
        <f>'IDT-1'!E32</f>
        <v>0</v>
      </c>
      <c r="AF32" s="24"/>
      <c r="AG32">
        <f t="shared" si="2"/>
        <v>155.4998673777437</v>
      </c>
      <c r="AI32" s="34">
        <f>PXIL!K32</f>
        <v>0</v>
      </c>
      <c r="AJ32" s="34">
        <f>PXIL!Q32</f>
        <v>0</v>
      </c>
      <c r="AK32" s="34">
        <f>RTM_IEX!K32</f>
        <v>44.73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9.26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1.2781800000000001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22.909088159203982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26.8</v>
      </c>
      <c r="Z33" s="34">
        <f>IEX!Q33</f>
        <v>0</v>
      </c>
      <c r="AA33" s="75">
        <f>STOA!K33</f>
        <v>39.980000000000004</v>
      </c>
      <c r="AB33" s="75">
        <f>-STOA!Q33</f>
        <v>0</v>
      </c>
      <c r="AC33">
        <f t="shared" si="0"/>
        <v>1.0577887814602662</v>
      </c>
      <c r="AD33">
        <f t="shared" si="1"/>
        <v>124.82967937774373</v>
      </c>
      <c r="AE33">
        <f>'IDT-1'!E33</f>
        <v>0</v>
      </c>
      <c r="AF33" s="24"/>
      <c r="AG33">
        <f t="shared" si="2"/>
        <v>124.82967937774373</v>
      </c>
      <c r="AI33" s="34">
        <f>PXIL!K33</f>
        <v>0</v>
      </c>
      <c r="AJ33" s="34">
        <f>PXIL!Q33</f>
        <v>0</v>
      </c>
      <c r="AK33" s="34">
        <f>RTM_IEX!K33</f>
        <v>30.79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4.1500000000000004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1.2781800000000001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22.909088159203982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18.239999999999998</v>
      </c>
      <c r="Z34" s="34">
        <f>IEX!Q34</f>
        <v>0</v>
      </c>
      <c r="AA34" s="75">
        <f>STOA!K34</f>
        <v>39.980000000000004</v>
      </c>
      <c r="AB34" s="75">
        <f>-STOA!Q34</f>
        <v>0</v>
      </c>
      <c r="AC34">
        <f t="shared" si="0"/>
        <v>0.96765678146026612</v>
      </c>
      <c r="AD34">
        <f t="shared" si="1"/>
        <v>114.18981137774372</v>
      </c>
      <c r="AE34">
        <f>'IDT-1'!E34</f>
        <v>0</v>
      </c>
      <c r="AF34" s="24"/>
      <c r="AG34">
        <f t="shared" si="2"/>
        <v>114.18981137774372</v>
      </c>
      <c r="AI34" s="34">
        <f>PXIL!K34</f>
        <v>0</v>
      </c>
      <c r="AJ34" s="34">
        <f>PXIL!Q34</f>
        <v>0</v>
      </c>
      <c r="AK34" s="34">
        <f>RTM_IEX!K34</f>
        <v>31.75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1.02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1.2781800000000001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22.909088159203982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17.95</v>
      </c>
      <c r="Z35" s="34">
        <f>IEX!Q35</f>
        <v>0</v>
      </c>
      <c r="AA35" s="75">
        <f>STOA!K35</f>
        <v>39.980000000000004</v>
      </c>
      <c r="AB35" s="75">
        <f>-STOA!Q35</f>
        <v>0</v>
      </c>
      <c r="AC35">
        <f t="shared" si="0"/>
        <v>0.86047278146026629</v>
      </c>
      <c r="AD35">
        <f t="shared" si="1"/>
        <v>101.53699537774372</v>
      </c>
      <c r="AE35">
        <f>'IDT-1'!E35</f>
        <v>0</v>
      </c>
      <c r="AF35" s="24"/>
      <c r="AG35">
        <f t="shared" si="2"/>
        <v>101.53699537774372</v>
      </c>
      <c r="AI35" s="34">
        <f>PXIL!K35</f>
        <v>0</v>
      </c>
      <c r="AJ35" s="34">
        <f>PXIL!Q35</f>
        <v>0</v>
      </c>
      <c r="AK35" s="34">
        <f>RTM_IEX!K35</f>
        <v>15.89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4.41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1.2781800000000001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22.909088159203982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10.97</v>
      </c>
      <c r="Z36" s="34">
        <f>IEX!Q36</f>
        <v>0</v>
      </c>
      <c r="AA36" s="75">
        <f>STOA!K36</f>
        <v>39.980000000000004</v>
      </c>
      <c r="AB36" s="75">
        <f>-STOA!Q36</f>
        <v>0</v>
      </c>
      <c r="AC36">
        <f t="shared" si="0"/>
        <v>0.82410078146026622</v>
      </c>
      <c r="AD36">
        <f t="shared" si="1"/>
        <v>97.243367377743724</v>
      </c>
      <c r="AE36">
        <f>'IDT-1'!E36</f>
        <v>0</v>
      </c>
      <c r="AF36" s="24"/>
      <c r="AG36">
        <f t="shared" si="2"/>
        <v>97.243367377743724</v>
      </c>
      <c r="AI36" s="34">
        <f>PXIL!K36</f>
        <v>0</v>
      </c>
      <c r="AJ36" s="34">
        <f>PXIL!Q36</f>
        <v>0</v>
      </c>
      <c r="AK36" s="34">
        <f>RTM_IEX!K36</f>
        <v>16.36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6.59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1.2781800000000001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22.909088159203982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8.91</v>
      </c>
      <c r="Z37" s="34">
        <f>IEX!Q37</f>
        <v>0</v>
      </c>
      <c r="AA37" s="75">
        <f>STOA!K37</f>
        <v>39.980000000000004</v>
      </c>
      <c r="AB37" s="75">
        <f>-STOA!Q37</f>
        <v>0</v>
      </c>
      <c r="AC37">
        <f t="shared" si="0"/>
        <v>0.81990078146026613</v>
      </c>
      <c r="AD37">
        <f t="shared" si="1"/>
        <v>96.747567377743707</v>
      </c>
      <c r="AE37">
        <f>'IDT-1'!E37</f>
        <v>0</v>
      </c>
      <c r="AF37" s="24"/>
      <c r="AG37">
        <f t="shared" si="2"/>
        <v>96.747567377743707</v>
      </c>
      <c r="AI37" s="34">
        <f>PXIL!K37</f>
        <v>0</v>
      </c>
      <c r="AJ37" s="34">
        <f>PXIL!Q37</f>
        <v>0</v>
      </c>
      <c r="AK37" s="34">
        <f>RTM_IEX!K37</f>
        <v>14.33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10.18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1.2781800000000001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22.909088159203982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6.2</v>
      </c>
      <c r="Z38" s="34">
        <f>IEX!Q38</f>
        <v>0</v>
      </c>
      <c r="AA38" s="75">
        <f>STOA!K38</f>
        <v>39.980000000000004</v>
      </c>
      <c r="AB38" s="75">
        <f>-STOA!Q38</f>
        <v>0</v>
      </c>
      <c r="AC38">
        <f t="shared" si="0"/>
        <v>0.86828478146026633</v>
      </c>
      <c r="AD38">
        <f t="shared" si="1"/>
        <v>102.45918337774373</v>
      </c>
      <c r="AE38">
        <f>'IDT-1'!E38</f>
        <v>0</v>
      </c>
      <c r="AF38" s="24"/>
      <c r="AG38">
        <f t="shared" si="2"/>
        <v>102.45918337774373</v>
      </c>
      <c r="AI38" s="34">
        <f>PXIL!K38</f>
        <v>0</v>
      </c>
      <c r="AJ38" s="34">
        <f>PXIL!Q38</f>
        <v>0</v>
      </c>
      <c r="AK38" s="34">
        <f>RTM_IEX!K38</f>
        <v>16.54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16.440000000000001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1.2781800000000001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22.909088159203982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16.66</v>
      </c>
      <c r="Z39" s="34">
        <f>IEX!Q39</f>
        <v>0</v>
      </c>
      <c r="AA39" s="75">
        <f>STOA!K39</f>
        <v>39.980000000000004</v>
      </c>
      <c r="AB39" s="75">
        <f>-STOA!Q39</f>
        <v>0</v>
      </c>
      <c r="AC39">
        <f t="shared" si="0"/>
        <v>0.96559857815248074</v>
      </c>
      <c r="AD39">
        <f t="shared" si="1"/>
        <v>113.91701958105151</v>
      </c>
      <c r="AE39">
        <f>'IDT-1'!E39</f>
        <v>0</v>
      </c>
      <c r="AF39" s="24"/>
      <c r="AG39">
        <f t="shared" si="2"/>
        <v>113.91701958105151</v>
      </c>
      <c r="AI39" s="34">
        <f>PXIL!K39</f>
        <v>0</v>
      </c>
      <c r="AJ39" s="34">
        <f>PXIL!Q39</f>
        <v>0</v>
      </c>
      <c r="AK39" s="34">
        <f>RTM_IEX!K39</f>
        <v>13.05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21.04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1.2781800000000001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22.909088159203982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22.58</v>
      </c>
      <c r="Z40" s="34">
        <f>IEX!Q40</f>
        <v>0</v>
      </c>
      <c r="AA40" s="75">
        <f>STOA!K40</f>
        <v>39.980000000000004</v>
      </c>
      <c r="AB40" s="75">
        <f>-STOA!Q40</f>
        <v>0</v>
      </c>
      <c r="AC40">
        <f t="shared" si="0"/>
        <v>1.0299425781524807</v>
      </c>
      <c r="AD40">
        <f t="shared" si="1"/>
        <v>121.5126755810515</v>
      </c>
      <c r="AE40">
        <f>'IDT-1'!E40</f>
        <v>0</v>
      </c>
      <c r="AF40" s="24"/>
      <c r="AG40">
        <f t="shared" si="2"/>
        <v>121.5126755810515</v>
      </c>
      <c r="AI40" s="34">
        <f>PXIL!K40</f>
        <v>0</v>
      </c>
      <c r="AJ40" s="34">
        <f>PXIL!Q40</f>
        <v>0</v>
      </c>
      <c r="AK40" s="34">
        <f>RTM_IEX!K40</f>
        <v>12.15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23.68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1.2781800000000001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22.909088159203982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33.97</v>
      </c>
      <c r="Z41" s="34">
        <f>IEX!Q41</f>
        <v>0</v>
      </c>
      <c r="AA41" s="75">
        <f>STOA!K41</f>
        <v>39.980000000000004</v>
      </c>
      <c r="AB41" s="75">
        <f>-STOA!Q41</f>
        <v>0</v>
      </c>
      <c r="AC41">
        <f t="shared" si="0"/>
        <v>1.1608985781524808</v>
      </c>
      <c r="AD41">
        <f t="shared" si="1"/>
        <v>136.9717195810515</v>
      </c>
      <c r="AE41">
        <f>'IDT-1'!E41</f>
        <v>0</v>
      </c>
      <c r="AF41" s="24"/>
      <c r="AG41">
        <f t="shared" si="2"/>
        <v>136.9717195810515</v>
      </c>
      <c r="AI41" s="34">
        <f>PXIL!K41</f>
        <v>0</v>
      </c>
      <c r="AJ41" s="34">
        <f>PXIL!Q41</f>
        <v>0</v>
      </c>
      <c r="AK41" s="34">
        <f>RTM_IEX!K41</f>
        <v>11.29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28.74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1.2781800000000001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22.909088159203982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39.99</v>
      </c>
      <c r="Z42" s="34">
        <f>IEX!Q42</f>
        <v>0</v>
      </c>
      <c r="AA42" s="75">
        <f>STOA!K42</f>
        <v>39.980000000000004</v>
      </c>
      <c r="AB42" s="75">
        <f>-STOA!Q42</f>
        <v>0</v>
      </c>
      <c r="AC42">
        <f t="shared" si="0"/>
        <v>1.3222625781524806</v>
      </c>
      <c r="AD42">
        <f t="shared" si="1"/>
        <v>156.02035558105152</v>
      </c>
      <c r="AE42">
        <f>'IDT-1'!E42</f>
        <v>0</v>
      </c>
      <c r="AF42" s="24"/>
      <c r="AG42">
        <f t="shared" si="2"/>
        <v>156.02035558105152</v>
      </c>
      <c r="AI42" s="34">
        <f>PXIL!K42</f>
        <v>0</v>
      </c>
      <c r="AJ42" s="34">
        <f>PXIL!Q42</f>
        <v>0</v>
      </c>
      <c r="AK42" s="34">
        <f>RTM_IEX!K42</f>
        <v>10.29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42.93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1.2781800000000001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22.909088159203982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22.86</v>
      </c>
      <c r="Z43" s="34">
        <f>IEX!Q43</f>
        <v>0</v>
      </c>
      <c r="AA43" s="75">
        <f>STOA!K43</f>
        <v>39.980000000000004</v>
      </c>
      <c r="AB43" s="75">
        <f>-STOA!Q43</f>
        <v>0</v>
      </c>
      <c r="AC43">
        <f t="shared" si="0"/>
        <v>1.5526745781524807</v>
      </c>
      <c r="AD43">
        <f t="shared" si="1"/>
        <v>183.21994358105152</v>
      </c>
      <c r="AE43">
        <f>'IDT-1'!E43</f>
        <v>0</v>
      </c>
      <c r="AF43" s="24"/>
      <c r="AG43">
        <f t="shared" si="2"/>
        <v>183.21994358105152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97.78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1.2781800000000001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22.909088159203982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23.49</v>
      </c>
      <c r="Z44" s="34">
        <f>IEX!Q44</f>
        <v>0</v>
      </c>
      <c r="AA44" s="75">
        <f>STOA!K44</f>
        <v>39.980000000000004</v>
      </c>
      <c r="AB44" s="75">
        <f>-STOA!Q44</f>
        <v>0</v>
      </c>
      <c r="AC44">
        <f t="shared" si="0"/>
        <v>1.5843425781524807</v>
      </c>
      <c r="AD44">
        <f t="shared" si="1"/>
        <v>186.95827558105151</v>
      </c>
      <c r="AE44">
        <f>'IDT-1'!E44</f>
        <v>0</v>
      </c>
      <c r="AF44" s="24"/>
      <c r="AG44">
        <f t="shared" si="2"/>
        <v>186.95827558105151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100.92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1.2781800000000001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22.909088159203982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21.1</v>
      </c>
      <c r="Z45" s="34">
        <f>IEX!Q45</f>
        <v>0</v>
      </c>
      <c r="AA45" s="75">
        <f>STOA!K45</f>
        <v>39.980000000000004</v>
      </c>
      <c r="AB45" s="75">
        <f>-STOA!Q45</f>
        <v>0</v>
      </c>
      <c r="AC45">
        <f t="shared" si="0"/>
        <v>1.6505345781524807</v>
      </c>
      <c r="AD45">
        <f t="shared" si="1"/>
        <v>194.7720835810515</v>
      </c>
      <c r="AE45">
        <f>'IDT-1'!E45</f>
        <v>0</v>
      </c>
      <c r="AF45" s="24"/>
      <c r="AG45">
        <f t="shared" si="2"/>
        <v>194.7720835810515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111.19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1.2781800000000001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22.909088159203982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16.04</v>
      </c>
      <c r="Z46" s="34">
        <f>IEX!Q46</f>
        <v>0</v>
      </c>
      <c r="AA46" s="75">
        <f>STOA!K46</f>
        <v>39.980000000000004</v>
      </c>
      <c r="AB46" s="75">
        <f>-STOA!Q46</f>
        <v>0</v>
      </c>
      <c r="AC46">
        <f t="shared" si="0"/>
        <v>1.6751465781524808</v>
      </c>
      <c r="AD46">
        <f t="shared" si="1"/>
        <v>197.67747158105149</v>
      </c>
      <c r="AE46">
        <f>'IDT-1'!E46</f>
        <v>0</v>
      </c>
      <c r="AF46" s="24"/>
      <c r="AG46">
        <f t="shared" si="2"/>
        <v>197.67747158105149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119.18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1.2781800000000001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11.49</v>
      </c>
      <c r="Z47" s="34">
        <f>IEX!Q47</f>
        <v>0</v>
      </c>
      <c r="AA47" s="75">
        <f>STOA!K47</f>
        <v>39.980000000000004</v>
      </c>
      <c r="AB47" s="75">
        <f>-STOA!Q47</f>
        <v>0</v>
      </c>
      <c r="AC47">
        <f t="shared" si="0"/>
        <v>1.6817902376151672</v>
      </c>
      <c r="AD47">
        <f t="shared" si="1"/>
        <v>198.46173976238484</v>
      </c>
      <c r="AE47">
        <f>'IDT-1'!E47</f>
        <v>0</v>
      </c>
      <c r="AF47" s="24"/>
      <c r="AG47">
        <f t="shared" si="2"/>
        <v>198.46173976238484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128.43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1.2781800000000001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39.980000000000004</v>
      </c>
      <c r="AB48" s="75">
        <f>-STOA!Q48</f>
        <v>0</v>
      </c>
      <c r="AC48">
        <f t="shared" si="0"/>
        <v>1.7200102376151674</v>
      </c>
      <c r="AD48">
        <f t="shared" si="1"/>
        <v>202.97351976238485</v>
      </c>
      <c r="AE48">
        <f>'IDT-1'!E48</f>
        <v>0</v>
      </c>
      <c r="AF48" s="24"/>
      <c r="AG48">
        <f t="shared" si="2"/>
        <v>202.97351976238485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144.47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1.2781800000000001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92.95</v>
      </c>
      <c r="AB49" s="75">
        <f>-STOA!Q49</f>
        <v>0</v>
      </c>
      <c r="AC49">
        <f t="shared" si="0"/>
        <v>1.7604142376151675</v>
      </c>
      <c r="AD49">
        <f t="shared" si="1"/>
        <v>207.74311576238483</v>
      </c>
      <c r="AE49">
        <f>'IDT-1'!E49</f>
        <v>0</v>
      </c>
      <c r="AF49" s="24"/>
      <c r="AG49">
        <f t="shared" si="2"/>
        <v>207.74311576238483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96.31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1.2781800000000001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92.95</v>
      </c>
      <c r="AB50" s="75">
        <f>-STOA!Q50</f>
        <v>0</v>
      </c>
      <c r="AC50">
        <f t="shared" si="0"/>
        <v>1.7279902376151672</v>
      </c>
      <c r="AD50">
        <f t="shared" si="1"/>
        <v>203.91553976238484</v>
      </c>
      <c r="AE50">
        <f>'IDT-1'!E50</f>
        <v>0</v>
      </c>
      <c r="AF50" s="24"/>
      <c r="AG50">
        <f t="shared" si="2"/>
        <v>203.91553976238484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92.45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1.2781800000000001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18.999111485222592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92.95</v>
      </c>
      <c r="AB51" s="75">
        <f>-STOA!Q51</f>
        <v>0</v>
      </c>
      <c r="AC51">
        <f t="shared" si="0"/>
        <v>1.6471747740910372</v>
      </c>
      <c r="AD51">
        <f t="shared" si="1"/>
        <v>194.37546671113157</v>
      </c>
      <c r="AE51">
        <f>'IDT-1'!E51</f>
        <v>0</v>
      </c>
      <c r="AF51" s="24"/>
      <c r="AG51">
        <f t="shared" si="2"/>
        <v>194.37546671113157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82.83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1.2781800000000001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18.999111485222592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92.95</v>
      </c>
      <c r="AB52" s="75">
        <f>-STOA!Q52</f>
        <v>0</v>
      </c>
      <c r="AC52">
        <f t="shared" si="0"/>
        <v>1.647090774091037</v>
      </c>
      <c r="AD52">
        <f t="shared" si="1"/>
        <v>194.36555071113156</v>
      </c>
      <c r="AE52">
        <f>'IDT-1'!E52</f>
        <v>0</v>
      </c>
      <c r="AF52" s="24"/>
      <c r="AG52">
        <f t="shared" si="2"/>
        <v>194.36555071113156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82.82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1.2781800000000001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18.999111485222592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92.95</v>
      </c>
      <c r="AB53" s="75">
        <f>-STOA!Q53</f>
        <v>0</v>
      </c>
      <c r="AC53">
        <f t="shared" si="0"/>
        <v>1.598622774091037</v>
      </c>
      <c r="AD53">
        <f t="shared" si="1"/>
        <v>188.64401871113154</v>
      </c>
      <c r="AE53">
        <f>'IDT-1'!E53</f>
        <v>0</v>
      </c>
      <c r="AF53" s="24"/>
      <c r="AG53">
        <f t="shared" si="2"/>
        <v>188.64401871113154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77.05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1.2781800000000001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92.95</v>
      </c>
      <c r="AB54" s="75">
        <f>-STOA!Q54</f>
        <v>0</v>
      </c>
      <c r="AC54">
        <f t="shared" si="0"/>
        <v>1.6009058923866379</v>
      </c>
      <c r="AD54">
        <f t="shared" si="1"/>
        <v>188.9135353899313</v>
      </c>
      <c r="AE54">
        <f>'IDT-1'!E54</f>
        <v>0</v>
      </c>
      <c r="AF54" s="24"/>
      <c r="AG54">
        <f t="shared" si="2"/>
        <v>188.9135353899313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77.040000000000006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1.2781800000000001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92.95</v>
      </c>
      <c r="AB55" s="75">
        <f>-STOA!Q55</f>
        <v>0</v>
      </c>
      <c r="AC55">
        <f t="shared" si="0"/>
        <v>1.5929258923866376</v>
      </c>
      <c r="AD55">
        <f t="shared" si="1"/>
        <v>187.97151538993128</v>
      </c>
      <c r="AE55">
        <f>'IDT-1'!E55</f>
        <v>0</v>
      </c>
      <c r="AF55" s="24"/>
      <c r="AG55">
        <f t="shared" si="2"/>
        <v>187.97151538993128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76.09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1.2781800000000001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92.95</v>
      </c>
      <c r="AB56" s="75">
        <f>-STOA!Q56</f>
        <v>0</v>
      </c>
      <c r="AC56">
        <f t="shared" si="0"/>
        <v>1.5524378923866378</v>
      </c>
      <c r="AD56">
        <f t="shared" si="1"/>
        <v>183.19200338993124</v>
      </c>
      <c r="AE56">
        <f>'IDT-1'!E56</f>
        <v>0</v>
      </c>
      <c r="AF56" s="24"/>
      <c r="AG56">
        <f t="shared" si="2"/>
        <v>183.19200338993124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71.27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1.2781800000000001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92.95</v>
      </c>
      <c r="AB57" s="75">
        <f>-STOA!Q57</f>
        <v>0</v>
      </c>
      <c r="AC57">
        <f t="shared" si="0"/>
        <v>1.5281618923866378</v>
      </c>
      <c r="AD57">
        <f t="shared" si="1"/>
        <v>180.32627938993127</v>
      </c>
      <c r="AE57">
        <f>'IDT-1'!E57</f>
        <v>0</v>
      </c>
      <c r="AF57" s="24"/>
      <c r="AG57">
        <f t="shared" si="2"/>
        <v>180.32627938993127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68.38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1.2781800000000001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92.95</v>
      </c>
      <c r="AB58" s="75">
        <f>-STOA!Q58</f>
        <v>0</v>
      </c>
      <c r="AC58">
        <f t="shared" si="0"/>
        <v>1.5120338923866377</v>
      </c>
      <c r="AD58">
        <f t="shared" si="1"/>
        <v>178.42240738993127</v>
      </c>
      <c r="AE58">
        <f>'IDT-1'!E58</f>
        <v>0</v>
      </c>
      <c r="AF58" s="24"/>
      <c r="AG58">
        <f t="shared" si="2"/>
        <v>178.42240738993127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66.459999999999994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1.2781800000000001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92.95</v>
      </c>
      <c r="AB59" s="75">
        <f>-STOA!Q59</f>
        <v>0</v>
      </c>
      <c r="AC59">
        <f t="shared" si="0"/>
        <v>1.4958218923866378</v>
      </c>
      <c r="AD59">
        <f t="shared" si="1"/>
        <v>176.50861938993128</v>
      </c>
      <c r="AE59">
        <f>'IDT-1'!E59</f>
        <v>0</v>
      </c>
      <c r="AF59" s="24"/>
      <c r="AG59">
        <f t="shared" si="2"/>
        <v>176.50861938993128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64.53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1.2781800000000001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92.95</v>
      </c>
      <c r="AB60" s="75">
        <f>-STOA!Q60</f>
        <v>0</v>
      </c>
      <c r="AC60">
        <f t="shared" si="0"/>
        <v>1.4877578923866377</v>
      </c>
      <c r="AD60">
        <f t="shared" si="1"/>
        <v>175.55668338993127</v>
      </c>
      <c r="AE60">
        <f>'IDT-1'!E60</f>
        <v>0</v>
      </c>
      <c r="AF60" s="24"/>
      <c r="AG60">
        <f t="shared" si="2"/>
        <v>175.55668338993127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63.57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1.2781800000000001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92.95</v>
      </c>
      <c r="AB61" s="75">
        <f>-STOA!Q61</f>
        <v>0</v>
      </c>
      <c r="AC61">
        <f t="shared" si="0"/>
        <v>1.4877578923866377</v>
      </c>
      <c r="AD61">
        <f t="shared" si="1"/>
        <v>175.55668338993127</v>
      </c>
      <c r="AE61">
        <f>'IDT-1'!E61</f>
        <v>0</v>
      </c>
      <c r="AF61" s="24"/>
      <c r="AG61">
        <f t="shared" si="2"/>
        <v>175.55668338993127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63.57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1.2781800000000001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92.95</v>
      </c>
      <c r="AB62" s="75">
        <f>-STOA!Q62</f>
        <v>0</v>
      </c>
      <c r="AC62">
        <f t="shared" si="0"/>
        <v>1.4714618923866378</v>
      </c>
      <c r="AD62">
        <f t="shared" si="1"/>
        <v>173.63297938993128</v>
      </c>
      <c r="AE62">
        <f>'IDT-1'!E62</f>
        <v>0</v>
      </c>
      <c r="AF62" s="24"/>
      <c r="AG62">
        <f t="shared" si="2"/>
        <v>173.63297938993128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61.63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1.2781800000000001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92.95</v>
      </c>
      <c r="AB63" s="75">
        <f>-STOA!Q63</f>
        <v>0</v>
      </c>
      <c r="AC63">
        <f t="shared" si="0"/>
        <v>1.4853982376151675</v>
      </c>
      <c r="AD63">
        <f t="shared" si="1"/>
        <v>175.27813176238485</v>
      </c>
      <c r="AE63">
        <f>'IDT-1'!E63</f>
        <v>0</v>
      </c>
      <c r="AF63" s="24"/>
      <c r="AG63">
        <f t="shared" si="2"/>
        <v>175.27813176238485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63.57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1.2781800000000001</v>
      </c>
      <c r="E64">
        <f>GT_NG!S64</f>
        <v>1.4700758944705459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92.95</v>
      </c>
      <c r="AB64" s="75">
        <f>-STOA!Q64</f>
        <v>0</v>
      </c>
      <c r="AC64">
        <f t="shared" si="0"/>
        <v>1.4974533495135525</v>
      </c>
      <c r="AD64">
        <f t="shared" si="1"/>
        <v>176.77080254495698</v>
      </c>
      <c r="AE64">
        <f>'IDT-1'!E64</f>
        <v>0</v>
      </c>
      <c r="AF64" s="24"/>
      <c r="AG64">
        <f t="shared" si="2"/>
        <v>176.77080254495698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63.57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1.2781800000000001</v>
      </c>
      <c r="E65">
        <f>GT_NG!S65</f>
        <v>1.4700758944705459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39.980000000000004</v>
      </c>
      <c r="AB65" s="75">
        <f>-STOA!Q65</f>
        <v>0</v>
      </c>
      <c r="AC65">
        <f t="shared" si="0"/>
        <v>1.4893053495135524</v>
      </c>
      <c r="AD65">
        <f t="shared" si="1"/>
        <v>175.80895054495699</v>
      </c>
      <c r="AE65">
        <f>'IDT-1'!E65</f>
        <v>0</v>
      </c>
      <c r="AF65" s="24"/>
      <c r="AG65">
        <f t="shared" si="2"/>
        <v>175.80895054495699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115.57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1.2781800000000001</v>
      </c>
      <c r="E66">
        <f>GT_NG!S66</f>
        <v>1.4700758944705459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39.980000000000004</v>
      </c>
      <c r="AB66" s="75">
        <f>-STOA!Q66</f>
        <v>0</v>
      </c>
      <c r="AC66">
        <f t="shared" si="0"/>
        <v>1.4893053495135524</v>
      </c>
      <c r="AD66">
        <f t="shared" si="1"/>
        <v>175.80895054495699</v>
      </c>
      <c r="AE66">
        <f>'IDT-1'!E66</f>
        <v>0</v>
      </c>
      <c r="AF66" s="24"/>
      <c r="AG66">
        <f t="shared" si="2"/>
        <v>175.80895054495699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115.57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1.2781800000000001</v>
      </c>
      <c r="E67">
        <f>GT_NG!S67</f>
        <v>1.4700758944705459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2.1491505333860133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39.980000000000004</v>
      </c>
      <c r="AB67" s="75">
        <f>-STOA!Q67</f>
        <v>0</v>
      </c>
      <c r="AC67">
        <f t="shared" si="0"/>
        <v>1.5559102139939949</v>
      </c>
      <c r="AD67">
        <f t="shared" si="1"/>
        <v>183.67149621386255</v>
      </c>
      <c r="AE67">
        <f>'IDT-1'!E67</f>
        <v>0</v>
      </c>
      <c r="AF67" s="24"/>
      <c r="AG67">
        <f t="shared" si="2"/>
        <v>183.67149621386255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121.35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1.2781800000000001</v>
      </c>
      <c r="E68">
        <f>GT_NG!S68</f>
        <v>1.4700758944705459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2.1491505333860133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54.21</v>
      </c>
      <c r="Z68" s="34">
        <f>IEX!Q68</f>
        <v>0</v>
      </c>
      <c r="AA68" s="75">
        <f>STOA!K68</f>
        <v>39.980000000000004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1.4576302139939949</v>
      </c>
      <c r="AD68">
        <f t="shared" ref="AD68:AD98" si="4">SUM(B68:AB68,AI68:AR68)-AC68</f>
        <v>172.06977621386255</v>
      </c>
      <c r="AE68">
        <f>'IDT-1'!E68</f>
        <v>0</v>
      </c>
      <c r="AF68" s="24"/>
      <c r="AG68">
        <f t="shared" ref="AG68:AG98" si="5">SUM(AD68:AF68)</f>
        <v>172.06977621386255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55.44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1.2781800000000001</v>
      </c>
      <c r="E69">
        <f>GT_NG!S69</f>
        <v>1.4714189416919448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22.909088159203982</v>
      </c>
      <c r="J69">
        <f>Bawana_RLNG!S69</f>
        <v>0</v>
      </c>
      <c r="K69">
        <f>Bawana_Spot!S69</f>
        <v>2.74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40.14</v>
      </c>
      <c r="Z69" s="34">
        <f>IEX!Q69</f>
        <v>0</v>
      </c>
      <c r="AA69" s="75">
        <f>STOA!K69</f>
        <v>39.980000000000004</v>
      </c>
      <c r="AB69" s="75">
        <f>-STOA!Q69</f>
        <v>0</v>
      </c>
      <c r="AC69">
        <f t="shared" si="3"/>
        <v>1.3389489716475258</v>
      </c>
      <c r="AD69">
        <f t="shared" si="4"/>
        <v>158.05973812924839</v>
      </c>
      <c r="AE69">
        <f>'IDT-1'!E69</f>
        <v>0</v>
      </c>
      <c r="AF69" s="24"/>
      <c r="AG69">
        <f t="shared" si="5"/>
        <v>158.05973812924839</v>
      </c>
      <c r="AI69" s="34">
        <f>PXIL!K69</f>
        <v>0</v>
      </c>
      <c r="AJ69" s="34">
        <f>PXIL!Q69</f>
        <v>0</v>
      </c>
      <c r="AK69" s="34">
        <f>RTM_IEX!K69</f>
        <v>3.82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47.06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1.2781800000000001</v>
      </c>
      <c r="E70">
        <f>GT_NG!S70</f>
        <v>1.4714189416919448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22.909088159203982</v>
      </c>
      <c r="J70">
        <f>Bawana_RLNG!S70</f>
        <v>0</v>
      </c>
      <c r="K70">
        <f>Bawana_Spot!S70</f>
        <v>2.74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34.340000000000003</v>
      </c>
      <c r="Z70" s="34">
        <f>IEX!Q70</f>
        <v>0</v>
      </c>
      <c r="AA70" s="75">
        <f>STOA!K70</f>
        <v>39.980000000000004</v>
      </c>
      <c r="AB70" s="75">
        <f>-STOA!Q70</f>
        <v>0</v>
      </c>
      <c r="AC70">
        <f t="shared" si="3"/>
        <v>1.3037529716475258</v>
      </c>
      <c r="AD70">
        <f t="shared" si="4"/>
        <v>153.9049341292484</v>
      </c>
      <c r="AE70">
        <f>'IDT-1'!E70</f>
        <v>0</v>
      </c>
      <c r="AF70" s="24"/>
      <c r="AG70">
        <f t="shared" si="5"/>
        <v>153.9049341292484</v>
      </c>
      <c r="AI70" s="34">
        <f>PXIL!K70</f>
        <v>0</v>
      </c>
      <c r="AJ70" s="34">
        <f>PXIL!Q70</f>
        <v>0</v>
      </c>
      <c r="AK70" s="34">
        <f>RTM_IEX!K70</f>
        <v>7.15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45.34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1.2393000000000001</v>
      </c>
      <c r="E71">
        <f>GT_NG!S71</f>
        <v>1.4714189416919448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22.909088159203982</v>
      </c>
      <c r="J71">
        <f>Bawana_RLNG!S71</f>
        <v>0</v>
      </c>
      <c r="K71">
        <f>Bawana_Spot!S71</f>
        <v>2.74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18.91</v>
      </c>
      <c r="Z71" s="34">
        <f>IEX!Q71</f>
        <v>0</v>
      </c>
      <c r="AA71" s="75">
        <f>STOA!K71</f>
        <v>39.980000000000004</v>
      </c>
      <c r="AB71" s="75">
        <f>-STOA!Q71</f>
        <v>0</v>
      </c>
      <c r="AC71">
        <f t="shared" si="3"/>
        <v>1.0322743796475258</v>
      </c>
      <c r="AD71">
        <f t="shared" si="4"/>
        <v>121.85753272124839</v>
      </c>
      <c r="AE71">
        <f>'IDT-1'!E71</f>
        <v>0</v>
      </c>
      <c r="AF71" s="24"/>
      <c r="AG71">
        <f t="shared" si="5"/>
        <v>121.85753272124839</v>
      </c>
      <c r="AI71" s="34">
        <f>PXIL!K71</f>
        <v>0</v>
      </c>
      <c r="AJ71" s="34">
        <f>PXIL!Q71</f>
        <v>0</v>
      </c>
      <c r="AK71" s="34">
        <f>RTM_IEX!K71</f>
        <v>6.32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29.32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1.2393000000000001</v>
      </c>
      <c r="E72">
        <f>GT_NG!S72</f>
        <v>1.4714189416919448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22.909088159203982</v>
      </c>
      <c r="J72">
        <f>Bawana_RLNG!S72</f>
        <v>0</v>
      </c>
      <c r="K72">
        <f>Bawana_Spot!S72</f>
        <v>7.3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18.829999999999998</v>
      </c>
      <c r="Z72" s="34">
        <f>IEX!Q72</f>
        <v>0</v>
      </c>
      <c r="AA72" s="75">
        <f>STOA!K72</f>
        <v>39.980000000000004</v>
      </c>
      <c r="AB72" s="75">
        <f>-STOA!Q72</f>
        <v>0</v>
      </c>
      <c r="AC72">
        <f t="shared" si="3"/>
        <v>1.0053943796475258</v>
      </c>
      <c r="AD72">
        <f t="shared" si="4"/>
        <v>118.68441272124841</v>
      </c>
      <c r="AE72">
        <f>'IDT-1'!E72</f>
        <v>0</v>
      </c>
      <c r="AF72" s="24"/>
      <c r="AG72">
        <f t="shared" si="5"/>
        <v>118.68441272124841</v>
      </c>
      <c r="AI72" s="34">
        <f>PXIL!K72</f>
        <v>0</v>
      </c>
      <c r="AJ72" s="34">
        <f>PXIL!Q72</f>
        <v>0</v>
      </c>
      <c r="AK72" s="34">
        <f>RTM_IEX!K72</f>
        <v>4.7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23.26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1.2393000000000001</v>
      </c>
      <c r="E73">
        <f>GT_NG!S73</f>
        <v>1.4714189416919448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22.909088159203982</v>
      </c>
      <c r="J73">
        <f>Bawana_RLNG!S73</f>
        <v>0</v>
      </c>
      <c r="K73">
        <f>Bawana_Spot!S73</f>
        <v>11.86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18.96</v>
      </c>
      <c r="Z73" s="34">
        <f>IEX!Q73</f>
        <v>0</v>
      </c>
      <c r="AA73" s="75">
        <f>STOA!K73</f>
        <v>39.980000000000004</v>
      </c>
      <c r="AB73" s="75">
        <f>-STOA!Q73</f>
        <v>0</v>
      </c>
      <c r="AC73">
        <f t="shared" si="3"/>
        <v>0.98053037964752565</v>
      </c>
      <c r="AD73">
        <f t="shared" si="4"/>
        <v>115.74927672124841</v>
      </c>
      <c r="AE73">
        <f>'IDT-1'!E73</f>
        <v>0</v>
      </c>
      <c r="AF73" s="24"/>
      <c r="AG73">
        <f t="shared" si="5"/>
        <v>115.74927672124841</v>
      </c>
      <c r="AI73" s="34">
        <f>PXIL!K73</f>
        <v>0</v>
      </c>
      <c r="AJ73" s="34">
        <f>PXIL!Q73</f>
        <v>0</v>
      </c>
      <c r="AK73" s="34">
        <f>RTM_IEX!K73</f>
        <v>4.95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15.36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1.2393000000000001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22.909088159203982</v>
      </c>
      <c r="J74">
        <f>Bawana_RLNG!S74</f>
        <v>0</v>
      </c>
      <c r="K74">
        <f>Bawana_Spot!S74</f>
        <v>18.239999999999998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21.08</v>
      </c>
      <c r="Z74" s="34">
        <f>IEX!Q74</f>
        <v>0</v>
      </c>
      <c r="AA74" s="75">
        <f>STOA!K74</f>
        <v>39.980000000000004</v>
      </c>
      <c r="AB74" s="75">
        <f>-STOA!Q74</f>
        <v>0</v>
      </c>
      <c r="AC74">
        <f t="shared" si="3"/>
        <v>1.0990839861524808</v>
      </c>
      <c r="AD74">
        <f t="shared" si="4"/>
        <v>129.67465417305149</v>
      </c>
      <c r="AE74">
        <f>'IDT-1'!E74</f>
        <v>0</v>
      </c>
      <c r="AF74" s="24"/>
      <c r="AG74">
        <f t="shared" si="5"/>
        <v>129.67465417305149</v>
      </c>
      <c r="AI74" s="34">
        <f>PXIL!K74</f>
        <v>0</v>
      </c>
      <c r="AJ74" s="34">
        <f>PXIL!Q74</f>
        <v>0</v>
      </c>
      <c r="AK74" s="34">
        <f>RTM_IEX!K74</f>
        <v>5.5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21.86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1.2393000000000001</v>
      </c>
      <c r="E75">
        <f>GT_NG!S75</f>
        <v>2.0794158944116825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22.909088159203982</v>
      </c>
      <c r="J75">
        <f>Bawana_RLNG!S75</f>
        <v>0</v>
      </c>
      <c r="K75">
        <f>Bawana_Spot!S75</f>
        <v>18.239999999999998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29.45</v>
      </c>
      <c r="Z75" s="34">
        <f>IEX!Q75</f>
        <v>0</v>
      </c>
      <c r="AA75" s="75">
        <f>STOA!K75</f>
        <v>39.980000000000004</v>
      </c>
      <c r="AB75" s="75">
        <f>-STOA!Q75</f>
        <v>0</v>
      </c>
      <c r="AC75">
        <f t="shared" si="3"/>
        <v>1.1890855540503715</v>
      </c>
      <c r="AD75">
        <f t="shared" si="4"/>
        <v>140.36871849956532</v>
      </c>
      <c r="AE75">
        <f>'IDT-1'!E75</f>
        <v>0</v>
      </c>
      <c r="AF75" s="24"/>
      <c r="AG75">
        <f t="shared" si="5"/>
        <v>140.36871849956532</v>
      </c>
      <c r="AI75" s="34">
        <f>PXIL!K75</f>
        <v>0</v>
      </c>
      <c r="AJ75" s="34">
        <f>PXIL!Q75</f>
        <v>0</v>
      </c>
      <c r="AK75" s="34">
        <f>RTM_IEX!K75</f>
        <v>5.17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22.49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1.2393000000000001</v>
      </c>
      <c r="E76">
        <f>GT_NG!S76</f>
        <v>2.0794158944116825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22.909088159203982</v>
      </c>
      <c r="J76">
        <f>Bawana_RLNG!S76</f>
        <v>0</v>
      </c>
      <c r="K76">
        <f>Bawana_Spot!S76</f>
        <v>18.239999999999998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32.71</v>
      </c>
      <c r="Z76" s="34">
        <f>IEX!Q76</f>
        <v>0</v>
      </c>
      <c r="AA76" s="75">
        <f>STOA!K76</f>
        <v>39.980000000000004</v>
      </c>
      <c r="AB76" s="75">
        <f>-STOA!Q76</f>
        <v>0</v>
      </c>
      <c r="AC76">
        <f t="shared" si="3"/>
        <v>1.2094975540503714</v>
      </c>
      <c r="AD76">
        <f t="shared" si="4"/>
        <v>142.7783064995653</v>
      </c>
      <c r="AE76">
        <f>'IDT-1'!E76</f>
        <v>0</v>
      </c>
      <c r="AF76" s="24"/>
      <c r="AG76">
        <f t="shared" si="5"/>
        <v>142.7783064995653</v>
      </c>
      <c r="AI76" s="34">
        <f>PXIL!K76</f>
        <v>0</v>
      </c>
      <c r="AJ76" s="34">
        <f>PXIL!Q76</f>
        <v>0</v>
      </c>
      <c r="AK76" s="34">
        <f>RTM_IEX!K76</f>
        <v>4.6100000000000003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22.22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1.2393000000000001</v>
      </c>
      <c r="E77">
        <f>GT_NG!S77</f>
        <v>2.0794158944116825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22.909088159203982</v>
      </c>
      <c r="J77">
        <f>Bawana_RLNG!S77</f>
        <v>0</v>
      </c>
      <c r="K77">
        <f>Bawana_Spot!S77</f>
        <v>18.239999999999998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36.53</v>
      </c>
      <c r="Z77" s="34">
        <f>IEX!Q77</f>
        <v>0</v>
      </c>
      <c r="AA77" s="75">
        <f>STOA!K77</f>
        <v>39.980000000000004</v>
      </c>
      <c r="AB77" s="75">
        <f>-STOA!Q77</f>
        <v>0</v>
      </c>
      <c r="AC77">
        <f t="shared" si="3"/>
        <v>1.2164695540503716</v>
      </c>
      <c r="AD77">
        <f t="shared" si="4"/>
        <v>143.6013344995653</v>
      </c>
      <c r="AE77">
        <f>'IDT-1'!E77</f>
        <v>0</v>
      </c>
      <c r="AF77" s="24"/>
      <c r="AG77">
        <f t="shared" si="5"/>
        <v>143.6013344995653</v>
      </c>
      <c r="AI77" s="34">
        <f>PXIL!K77</f>
        <v>0</v>
      </c>
      <c r="AJ77" s="34">
        <f>PXIL!Q77</f>
        <v>0</v>
      </c>
      <c r="AK77" s="34">
        <f>RTM_IEX!K77</f>
        <v>2.2599999999999998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21.58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1.2393000000000001</v>
      </c>
      <c r="E78">
        <f>GT_NG!S78</f>
        <v>2.0775981524249425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22.909088159203982</v>
      </c>
      <c r="J78">
        <f>Bawana_RLNG!S78</f>
        <v>0</v>
      </c>
      <c r="K78">
        <f>Bawana_Spot!S78</f>
        <v>18.239999999999998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37.75</v>
      </c>
      <c r="Z78" s="34">
        <f>IEX!Q78</f>
        <v>0</v>
      </c>
      <c r="AA78" s="75">
        <f>STOA!K78</f>
        <v>39.980000000000004</v>
      </c>
      <c r="AB78" s="75">
        <f>-STOA!Q78</f>
        <v>0</v>
      </c>
      <c r="AC78">
        <f t="shared" si="3"/>
        <v>1.2303982850176829</v>
      </c>
      <c r="AD78">
        <f t="shared" si="4"/>
        <v>145.24558802661124</v>
      </c>
      <c r="AE78">
        <f>'IDT-1'!E78</f>
        <v>0</v>
      </c>
      <c r="AF78" s="24"/>
      <c r="AG78">
        <f t="shared" si="5"/>
        <v>145.24558802661124</v>
      </c>
      <c r="AI78" s="34">
        <f>PXIL!K78</f>
        <v>0</v>
      </c>
      <c r="AJ78" s="34">
        <f>PXIL!Q78</f>
        <v>0</v>
      </c>
      <c r="AK78" s="34">
        <f>RTM_IEX!K78</f>
        <v>2.11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22.17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1.2393000000000001</v>
      </c>
      <c r="E79">
        <f>GT_NG!S79</f>
        <v>2.0775981524249425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18.239999999999998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47.17</v>
      </c>
      <c r="Z79" s="34">
        <f>IEX!Q79</f>
        <v>0</v>
      </c>
      <c r="AA79" s="75">
        <f>STOA!K79</f>
        <v>39.980000000000004</v>
      </c>
      <c r="AB79" s="75">
        <f>-STOA!Q79</f>
        <v>0</v>
      </c>
      <c r="AC79">
        <f t="shared" si="3"/>
        <v>1.3424619444803694</v>
      </c>
      <c r="AD79">
        <f t="shared" si="4"/>
        <v>158.47443620794459</v>
      </c>
      <c r="AE79">
        <f>'IDT-1'!E79</f>
        <v>0</v>
      </c>
      <c r="AF79" s="24"/>
      <c r="AG79">
        <f t="shared" si="5"/>
        <v>158.47443620794459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28.47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1.2393000000000001</v>
      </c>
      <c r="E80">
        <f>GT_NG!S80</f>
        <v>2.0775981524249425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18.239999999999998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40.619999999999997</v>
      </c>
      <c r="Z80" s="34">
        <f>IEX!Q80</f>
        <v>0</v>
      </c>
      <c r="AA80" s="75">
        <f>STOA!K80</f>
        <v>39.980000000000004</v>
      </c>
      <c r="AB80" s="75">
        <f>-STOA!Q80</f>
        <v>0</v>
      </c>
      <c r="AC80">
        <f t="shared" si="3"/>
        <v>1.2871059444803694</v>
      </c>
      <c r="AD80">
        <f t="shared" si="4"/>
        <v>151.93979220794458</v>
      </c>
      <c r="AE80">
        <f>'IDT-1'!E80</f>
        <v>0</v>
      </c>
      <c r="AF80" s="24"/>
      <c r="AG80">
        <f t="shared" si="5"/>
        <v>151.93979220794458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28.43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1.2393000000000001</v>
      </c>
      <c r="E81">
        <f>GT_NG!S81</f>
        <v>2.0775981524249425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18.239999999999998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30.65</v>
      </c>
      <c r="Z81" s="34">
        <f>IEX!Q81</f>
        <v>0</v>
      </c>
      <c r="AA81" s="75">
        <f>STOA!K81</f>
        <v>39.980000000000004</v>
      </c>
      <c r="AB81" s="75">
        <f>-STOA!Q81</f>
        <v>0</v>
      </c>
      <c r="AC81">
        <f t="shared" si="3"/>
        <v>1.2194859444803694</v>
      </c>
      <c r="AD81">
        <f t="shared" si="4"/>
        <v>143.95741220794457</v>
      </c>
      <c r="AE81">
        <f>'IDT-1'!E81</f>
        <v>0</v>
      </c>
      <c r="AF81" s="24"/>
      <c r="AG81">
        <f t="shared" si="5"/>
        <v>143.95741220794457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30.35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1.2393000000000001</v>
      </c>
      <c r="E82">
        <f>GT_NG!S82</f>
        <v>2.0775981524249425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1.77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39.17</v>
      </c>
      <c r="Z82" s="34">
        <f>IEX!Q82</f>
        <v>0</v>
      </c>
      <c r="AA82" s="75">
        <f>STOA!K82</f>
        <v>39.980000000000004</v>
      </c>
      <c r="AB82" s="75">
        <f>-STOA!Q82</f>
        <v>0</v>
      </c>
      <c r="AC82">
        <f t="shared" si="3"/>
        <v>1.1319579444803696</v>
      </c>
      <c r="AD82">
        <f t="shared" si="4"/>
        <v>133.62494020794458</v>
      </c>
      <c r="AE82">
        <f>'IDT-1'!E82</f>
        <v>0</v>
      </c>
      <c r="AF82" s="24"/>
      <c r="AG82">
        <f t="shared" si="5"/>
        <v>133.62494020794458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27.88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1.2393000000000001</v>
      </c>
      <c r="E83">
        <f>GT_NG!S83</f>
        <v>2.0775981524249425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39.980000000000004</v>
      </c>
      <c r="AB83" s="75">
        <f>-STOA!Q83</f>
        <v>0</v>
      </c>
      <c r="AC83">
        <f t="shared" si="3"/>
        <v>1.2190659444803695</v>
      </c>
      <c r="AD83">
        <f t="shared" si="4"/>
        <v>143.90783220794455</v>
      </c>
      <c r="AE83">
        <f>'IDT-1'!E83</f>
        <v>0</v>
      </c>
      <c r="AF83" s="24"/>
      <c r="AG83">
        <f t="shared" si="5"/>
        <v>143.90783220794455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82.83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1.2393000000000001</v>
      </c>
      <c r="E84">
        <f>GT_NG!S84</f>
        <v>2.0775981524249425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39.980000000000004</v>
      </c>
      <c r="AB84" s="75">
        <f>-STOA!Q84</f>
        <v>0</v>
      </c>
      <c r="AC84">
        <f t="shared" si="3"/>
        <v>1.2190659444803695</v>
      </c>
      <c r="AD84">
        <f t="shared" si="4"/>
        <v>143.90783220794455</v>
      </c>
      <c r="AE84">
        <f>'IDT-1'!E84</f>
        <v>0</v>
      </c>
      <c r="AF84" s="24"/>
      <c r="AG84">
        <f t="shared" si="5"/>
        <v>143.90783220794455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82.83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1.2393000000000001</v>
      </c>
      <c r="E85">
        <f>GT_NG!S85</f>
        <v>2.0775981524249425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39.980000000000004</v>
      </c>
      <c r="AB85" s="75">
        <f>-STOA!Q85</f>
        <v>0</v>
      </c>
      <c r="AC85">
        <f t="shared" si="3"/>
        <v>1.2190659444803695</v>
      </c>
      <c r="AD85">
        <f t="shared" si="4"/>
        <v>143.90783220794455</v>
      </c>
      <c r="AE85">
        <f>'IDT-1'!E85</f>
        <v>0</v>
      </c>
      <c r="AF85" s="24"/>
      <c r="AG85">
        <f t="shared" si="5"/>
        <v>143.90783220794455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82.83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1.2393000000000001</v>
      </c>
      <c r="E86">
        <f>GT_NG!S86</f>
        <v>2.0775981524249425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39.980000000000004</v>
      </c>
      <c r="AB86" s="75">
        <f>-STOA!Q86</f>
        <v>0</v>
      </c>
      <c r="AC86">
        <f t="shared" si="3"/>
        <v>1.1705139444803694</v>
      </c>
      <c r="AD86">
        <f t="shared" si="4"/>
        <v>138.17638420794458</v>
      </c>
      <c r="AE86">
        <f>'IDT-1'!E86</f>
        <v>0</v>
      </c>
      <c r="AF86" s="24"/>
      <c r="AG86">
        <f t="shared" si="5"/>
        <v>138.17638420794458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77.05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1.2393000000000001</v>
      </c>
      <c r="E87">
        <f>GT_NG!S87</f>
        <v>2.0775981524249425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39.980000000000004</v>
      </c>
      <c r="AB87" s="75">
        <f>-STOA!Q87</f>
        <v>0</v>
      </c>
      <c r="AC87">
        <f t="shared" si="3"/>
        <v>1.1705139444803694</v>
      </c>
      <c r="AD87">
        <f t="shared" si="4"/>
        <v>138.17638420794458</v>
      </c>
      <c r="AE87">
        <f>'IDT-1'!E87</f>
        <v>0</v>
      </c>
      <c r="AF87" s="24"/>
      <c r="AG87">
        <f t="shared" si="5"/>
        <v>138.17638420794458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77.05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1.2393000000000001</v>
      </c>
      <c r="E88">
        <f>GT_NG!S88</f>
        <v>2.0775981524249425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39.980000000000004</v>
      </c>
      <c r="AB88" s="75">
        <f>-STOA!Q88</f>
        <v>0</v>
      </c>
      <c r="AC88">
        <f t="shared" si="3"/>
        <v>1.1300259444803695</v>
      </c>
      <c r="AD88">
        <f t="shared" si="4"/>
        <v>133.3968722079446</v>
      </c>
      <c r="AE88">
        <f>'IDT-1'!E88</f>
        <v>0</v>
      </c>
      <c r="AF88" s="24"/>
      <c r="AG88">
        <f t="shared" si="5"/>
        <v>133.3968722079446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72.23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1.2393000000000001</v>
      </c>
      <c r="E89">
        <f>GT_NG!S89</f>
        <v>2.0775981524249425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19.280911282317909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39.980000000000004</v>
      </c>
      <c r="AB89" s="75">
        <f>-STOA!Q89</f>
        <v>0</v>
      </c>
      <c r="AC89">
        <f t="shared" si="3"/>
        <v>1.1323855992518399</v>
      </c>
      <c r="AD89">
        <f t="shared" si="4"/>
        <v>133.67542383549102</v>
      </c>
      <c r="AE89">
        <f>'IDT-1'!E89</f>
        <v>0</v>
      </c>
      <c r="AF89" s="24"/>
      <c r="AG89">
        <f t="shared" si="5"/>
        <v>133.67542383549102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72.23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1.2393000000000001</v>
      </c>
      <c r="E90">
        <f>GT_NG!S90</f>
        <v>2.0775981524249425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19.280911282317909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39.980000000000004</v>
      </c>
      <c r="AB90" s="75">
        <f>-STOA!Q90</f>
        <v>0</v>
      </c>
      <c r="AC90">
        <f t="shared" si="3"/>
        <v>1.1323855992518399</v>
      </c>
      <c r="AD90">
        <f t="shared" si="4"/>
        <v>133.67542383549102</v>
      </c>
      <c r="AE90">
        <f>'IDT-1'!E90</f>
        <v>0</v>
      </c>
      <c r="AF90" s="24"/>
      <c r="AG90">
        <f t="shared" si="5"/>
        <v>133.67542383549102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72.23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1.2393000000000001</v>
      </c>
      <c r="E91">
        <f>GT_NG!S91</f>
        <v>2.0775981524249425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19.280911282317909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39.980000000000004</v>
      </c>
      <c r="AB91" s="75">
        <f>-STOA!Q91</f>
        <v>0</v>
      </c>
      <c r="AC91">
        <f t="shared" si="3"/>
        <v>1.0757695992518399</v>
      </c>
      <c r="AD91">
        <f t="shared" si="4"/>
        <v>126.99203983549101</v>
      </c>
      <c r="AE91">
        <f>'IDT-1'!E91</f>
        <v>0</v>
      </c>
      <c r="AF91" s="24"/>
      <c r="AG91">
        <f t="shared" si="5"/>
        <v>126.99203983549101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65.489999999999995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1.2393000000000001</v>
      </c>
      <c r="E92">
        <f>GT_NG!S92</f>
        <v>2.0775981524249425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19.280911282317909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39.980000000000004</v>
      </c>
      <c r="AB92" s="75">
        <f>-STOA!Q92</f>
        <v>0</v>
      </c>
      <c r="AC92">
        <f t="shared" si="3"/>
        <v>1.0434295992518399</v>
      </c>
      <c r="AD92">
        <f t="shared" si="4"/>
        <v>123.17437983549102</v>
      </c>
      <c r="AE92">
        <f>'IDT-1'!E92</f>
        <v>0</v>
      </c>
      <c r="AF92" s="24"/>
      <c r="AG92">
        <f t="shared" si="5"/>
        <v>123.17437983549102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61.64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1.2393000000000001</v>
      </c>
      <c r="E93">
        <f>GT_NG!S93</f>
        <v>2.0775981524249425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39.980000000000004</v>
      </c>
      <c r="AB93" s="75">
        <f>-STOA!Q93</f>
        <v>0</v>
      </c>
      <c r="AC93">
        <f t="shared" si="3"/>
        <v>1.0225976013481071</v>
      </c>
      <c r="AD93">
        <f t="shared" si="4"/>
        <v>120.71521208295036</v>
      </c>
      <c r="AE93">
        <f>'IDT-1'!E93</f>
        <v>0</v>
      </c>
      <c r="AF93" s="24"/>
      <c r="AG93">
        <f t="shared" si="5"/>
        <v>120.71521208295036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58.75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1.2393000000000001</v>
      </c>
      <c r="E94">
        <f>GT_NG!S94</f>
        <v>2.0775981524249425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39.980000000000004</v>
      </c>
      <c r="AB94" s="75">
        <f>-STOA!Q94</f>
        <v>0</v>
      </c>
      <c r="AC94">
        <f t="shared" si="3"/>
        <v>1.0063856013481072</v>
      </c>
      <c r="AD94">
        <f t="shared" si="4"/>
        <v>118.80142408295035</v>
      </c>
      <c r="AE94">
        <f>'IDT-1'!E94</f>
        <v>0</v>
      </c>
      <c r="AF94" s="24"/>
      <c r="AG94">
        <f t="shared" si="5"/>
        <v>118.80142408295035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56.82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1.2393000000000001</v>
      </c>
      <c r="E95">
        <f>GT_NG!S95</f>
        <v>2.0775981524249425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39.980000000000004</v>
      </c>
      <c r="AB95" s="75">
        <f>-STOA!Q95</f>
        <v>0</v>
      </c>
      <c r="AC95">
        <f t="shared" si="3"/>
        <v>0.97404560134810714</v>
      </c>
      <c r="AD95">
        <f t="shared" si="4"/>
        <v>114.98376408295036</v>
      </c>
      <c r="AE95">
        <f>'IDT-1'!E95</f>
        <v>0</v>
      </c>
      <c r="AF95" s="24"/>
      <c r="AG95">
        <f t="shared" si="5"/>
        <v>114.98376408295036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52.97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1.2393000000000001</v>
      </c>
      <c r="E96">
        <f>GT_NG!S96</f>
        <v>2.0775981524249425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39.980000000000004</v>
      </c>
      <c r="AB96" s="75">
        <f>-STOA!Q96</f>
        <v>0</v>
      </c>
      <c r="AC96">
        <f t="shared" si="3"/>
        <v>0.93364160134810703</v>
      </c>
      <c r="AD96">
        <f t="shared" si="4"/>
        <v>110.21416808295035</v>
      </c>
      <c r="AE96">
        <f>'IDT-1'!E96</f>
        <v>0</v>
      </c>
      <c r="AF96" s="24"/>
      <c r="AG96">
        <f t="shared" si="5"/>
        <v>110.21416808295035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48.16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1.2393000000000001</v>
      </c>
      <c r="E97">
        <f>GT_NG!S97</f>
        <v>2.0775981524249425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39.980000000000004</v>
      </c>
      <c r="AB97" s="75">
        <f>-STOA!Q97</f>
        <v>0</v>
      </c>
      <c r="AC97">
        <f t="shared" si="3"/>
        <v>0.90121760134810702</v>
      </c>
      <c r="AD97">
        <f t="shared" si="4"/>
        <v>106.38659208295036</v>
      </c>
      <c r="AE97">
        <f>'IDT-1'!E97</f>
        <v>0</v>
      </c>
      <c r="AF97" s="24"/>
      <c r="AG97">
        <f t="shared" si="5"/>
        <v>106.38659208295036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44.3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1.2393000000000001</v>
      </c>
      <c r="E98">
        <f>GT_NG!S98</f>
        <v>2.0775981524249425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39.980000000000004</v>
      </c>
      <c r="AB98" s="75">
        <f>-STOA!Q98</f>
        <v>0</v>
      </c>
      <c r="AC98">
        <f t="shared" si="3"/>
        <v>0.89315360134810717</v>
      </c>
      <c r="AD98">
        <f t="shared" si="4"/>
        <v>105.43465608295037</v>
      </c>
      <c r="AE98">
        <f>'IDT-1'!E98</f>
        <v>0</v>
      </c>
      <c r="AF98" s="24"/>
      <c r="AG98">
        <f t="shared" si="5"/>
        <v>105.43465608295037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43.34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2.6246042312032748E-2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0.49121343262590694</v>
      </c>
      <c r="J99">
        <f t="shared" si="6"/>
        <v>0</v>
      </c>
      <c r="K99">
        <f t="shared" si="6"/>
        <v>4.6116275187672855E-2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0.22941250000000002</v>
      </c>
      <c r="Z99" s="34">
        <f t="shared" si="6"/>
        <v>0</v>
      </c>
      <c r="AA99" s="75">
        <f t="shared" si="6"/>
        <v>1.171399999999998</v>
      </c>
      <c r="AB99" s="75">
        <f t="shared" si="6"/>
        <v>0</v>
      </c>
      <c r="AC99">
        <f t="shared" si="6"/>
        <v>2.7510720711245544E-2</v>
      </c>
      <c r="AD99">
        <f t="shared" si="6"/>
        <v>3.2469636494143672</v>
      </c>
      <c r="AE99">
        <f t="shared" si="6"/>
        <v>0</v>
      </c>
      <c r="AG99">
        <f t="shared" si="6"/>
        <v>3.2469636494143672</v>
      </c>
      <c r="AI99">
        <f t="shared" si="6"/>
        <v>0</v>
      </c>
      <c r="AJ99">
        <f t="shared" si="6"/>
        <v>0</v>
      </c>
      <c r="AK99">
        <f t="shared" si="6"/>
        <v>7.7980000000000008E-2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1.2017700000000002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0.64006321612011075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0.12583447536983694</v>
      </c>
      <c r="AD3">
        <f>SUM(B3:AB3,AI3:AT3)-AC3</f>
        <v>14.854460211515516</v>
      </c>
      <c r="AE3">
        <f>'IDT-1'!D3</f>
        <v>0</v>
      </c>
      <c r="AF3" s="24"/>
      <c r="AG3">
        <f>SUM(AD3:AF3)</f>
        <v>14.854460211515516</v>
      </c>
      <c r="AI3" s="34">
        <f>PXIL!L3</f>
        <v>0</v>
      </c>
      <c r="AJ3" s="34">
        <f>PXIL!R3</f>
        <v>0</v>
      </c>
      <c r="AK3" s="34">
        <f>RTM_IEX!L3</f>
        <v>3.56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0.64006321612011075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0.12104647536983695</v>
      </c>
      <c r="AD4">
        <f t="shared" ref="AD4:AD67" si="1">SUM(B4:AB4,AI4:AT4)-AC4</f>
        <v>14.289248211515515</v>
      </c>
      <c r="AE4">
        <f>'IDT-1'!D4</f>
        <v>0</v>
      </c>
      <c r="AF4" s="24"/>
      <c r="AG4">
        <f t="shared" ref="AG4:AG67" si="2">SUM(AD4:AF4)</f>
        <v>14.289248211515515</v>
      </c>
      <c r="AI4" s="34">
        <f>PXIL!L4</f>
        <v>0</v>
      </c>
      <c r="AJ4" s="34">
        <f>PXIL!R4</f>
        <v>0</v>
      </c>
      <c r="AK4" s="34">
        <f>RTM_IEX!L4</f>
        <v>2.99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0.111553944354428</v>
      </c>
      <c r="AD5">
        <f t="shared" si="1"/>
        <v>13.168677526410812</v>
      </c>
      <c r="AE5">
        <f>'IDT-1'!D5</f>
        <v>0</v>
      </c>
      <c r="AF5" s="24"/>
      <c r="AG5">
        <f t="shared" si="2"/>
        <v>13.168677526410812</v>
      </c>
      <c r="AI5" s="34">
        <f>PXIL!L5</f>
        <v>0</v>
      </c>
      <c r="AJ5" s="34">
        <f>PXIL!R5</f>
        <v>0</v>
      </c>
      <c r="AK5" s="34">
        <f>RTM_IEX!L5</f>
        <v>2.5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0.11079794435442801</v>
      </c>
      <c r="AD6">
        <f t="shared" si="1"/>
        <v>13.079433526410813</v>
      </c>
      <c r="AE6">
        <f>'IDT-1'!D6</f>
        <v>0</v>
      </c>
      <c r="AF6" s="24"/>
      <c r="AG6">
        <f t="shared" si="2"/>
        <v>13.079433526410813</v>
      </c>
      <c r="AI6" s="34">
        <f>PXIL!L6</f>
        <v>0</v>
      </c>
      <c r="AJ6" s="34">
        <f>PXIL!R6</f>
        <v>0</v>
      </c>
      <c r="AK6" s="34">
        <f>RTM_IEX!L6</f>
        <v>2.41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0.10105394435442801</v>
      </c>
      <c r="AD7">
        <f t="shared" si="1"/>
        <v>11.929177526410813</v>
      </c>
      <c r="AE7">
        <f>'IDT-1'!D7</f>
        <v>0</v>
      </c>
      <c r="AF7" s="24"/>
      <c r="AG7">
        <f t="shared" si="2"/>
        <v>11.929177526410813</v>
      </c>
      <c r="AI7" s="34">
        <f>PXIL!L7</f>
        <v>0</v>
      </c>
      <c r="AJ7" s="34">
        <f>PXIL!R7</f>
        <v>0</v>
      </c>
      <c r="AK7" s="34">
        <f>RTM_IEX!L7</f>
        <v>1.25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0.10029794435442801</v>
      </c>
      <c r="AD8">
        <f t="shared" si="1"/>
        <v>11.839933526410812</v>
      </c>
      <c r="AE8">
        <f>'IDT-1'!D8</f>
        <v>0</v>
      </c>
      <c r="AF8" s="24"/>
      <c r="AG8">
        <f t="shared" si="2"/>
        <v>11.839933526410812</v>
      </c>
      <c r="AI8" s="34">
        <f>PXIL!L8</f>
        <v>0</v>
      </c>
      <c r="AJ8" s="34">
        <f>PXIL!R8</f>
        <v>0</v>
      </c>
      <c r="AK8" s="34">
        <f>RTM_IEX!L8</f>
        <v>1.1599999999999999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0.10029794435442801</v>
      </c>
      <c r="AD9">
        <f t="shared" si="1"/>
        <v>11.839933526410812</v>
      </c>
      <c r="AE9">
        <f>'IDT-1'!D9</f>
        <v>0</v>
      </c>
      <c r="AF9" s="24"/>
      <c r="AG9">
        <f t="shared" si="2"/>
        <v>11.839933526410812</v>
      </c>
      <c r="AI9" s="34">
        <f>PXIL!L9</f>
        <v>0</v>
      </c>
      <c r="AJ9" s="34">
        <f>PXIL!R9</f>
        <v>0</v>
      </c>
      <c r="AK9" s="34">
        <f>RTM_IEX!L9</f>
        <v>1.1599999999999999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0.10029794435442801</v>
      </c>
      <c r="AD10">
        <f t="shared" si="1"/>
        <v>11.839933526410812</v>
      </c>
      <c r="AE10">
        <f>'IDT-1'!D10</f>
        <v>0</v>
      </c>
      <c r="AF10" s="24"/>
      <c r="AG10">
        <f t="shared" si="2"/>
        <v>11.839933526410812</v>
      </c>
      <c r="AI10" s="34">
        <f>PXIL!L10</f>
        <v>0</v>
      </c>
      <c r="AJ10" s="34">
        <f>PXIL!R10</f>
        <v>0</v>
      </c>
      <c r="AK10" s="34">
        <f>RTM_IEX!L10</f>
        <v>1.1599999999999999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0.10029794435442801</v>
      </c>
      <c r="AD11">
        <f t="shared" si="1"/>
        <v>11.839933526410812</v>
      </c>
      <c r="AE11">
        <f>'IDT-1'!D11</f>
        <v>0</v>
      </c>
      <c r="AF11" s="24"/>
      <c r="AG11">
        <f t="shared" si="2"/>
        <v>11.839933526410812</v>
      </c>
      <c r="AI11" s="34">
        <f>PXIL!L11</f>
        <v>0</v>
      </c>
      <c r="AJ11" s="34">
        <f>PXIL!R11</f>
        <v>0</v>
      </c>
      <c r="AK11" s="34">
        <f>RTM_IEX!L11</f>
        <v>1.1599999999999999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0.10029794435442801</v>
      </c>
      <c r="AD12">
        <f t="shared" si="1"/>
        <v>11.839933526410812</v>
      </c>
      <c r="AE12">
        <f>'IDT-1'!D12</f>
        <v>0</v>
      </c>
      <c r="AF12" s="24"/>
      <c r="AG12">
        <f t="shared" si="2"/>
        <v>11.839933526410812</v>
      </c>
      <c r="AI12" s="34">
        <f>PXIL!L12</f>
        <v>0</v>
      </c>
      <c r="AJ12" s="34">
        <f>PXIL!R12</f>
        <v>0</v>
      </c>
      <c r="AK12" s="34">
        <f>RTM_IEX!L12</f>
        <v>1.1599999999999999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0.10029794435442801</v>
      </c>
      <c r="AD13">
        <f t="shared" si="1"/>
        <v>11.839933526410812</v>
      </c>
      <c r="AE13">
        <f>'IDT-1'!D13</f>
        <v>0</v>
      </c>
      <c r="AF13" s="24"/>
      <c r="AG13">
        <f t="shared" si="2"/>
        <v>11.839933526410812</v>
      </c>
      <c r="AI13" s="34">
        <f>PXIL!L13</f>
        <v>0</v>
      </c>
      <c r="AJ13" s="34">
        <f>PXIL!R13</f>
        <v>0</v>
      </c>
      <c r="AK13" s="34">
        <f>RTM_IEX!L13</f>
        <v>1.1599999999999999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0.10029794435442801</v>
      </c>
      <c r="AD14">
        <f t="shared" si="1"/>
        <v>11.839933526410812</v>
      </c>
      <c r="AE14">
        <f>'IDT-1'!D14</f>
        <v>0</v>
      </c>
      <c r="AF14" s="24"/>
      <c r="AG14">
        <f t="shared" si="2"/>
        <v>11.839933526410812</v>
      </c>
      <c r="AI14" s="34">
        <f>PXIL!L14</f>
        <v>0</v>
      </c>
      <c r="AJ14" s="34">
        <f>PXIL!R14</f>
        <v>0</v>
      </c>
      <c r="AK14" s="34">
        <f>RTM_IEX!L14</f>
        <v>1.1599999999999999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9.9457944354428007E-2</v>
      </c>
      <c r="AD15">
        <f t="shared" si="1"/>
        <v>11.740773526410813</v>
      </c>
      <c r="AE15">
        <f>'IDT-1'!D15</f>
        <v>0</v>
      </c>
      <c r="AF15" s="24"/>
      <c r="AG15">
        <f t="shared" si="2"/>
        <v>11.740773526410813</v>
      </c>
      <c r="AI15" s="34">
        <f>PXIL!L15</f>
        <v>0</v>
      </c>
      <c r="AJ15" s="34">
        <f>PXIL!R15</f>
        <v>0</v>
      </c>
      <c r="AK15" s="34">
        <f>RTM_IEX!L15</f>
        <v>1.06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9.9457944354428007E-2</v>
      </c>
      <c r="AD16">
        <f t="shared" si="1"/>
        <v>11.740773526410813</v>
      </c>
      <c r="AE16">
        <f>'IDT-1'!D16</f>
        <v>0</v>
      </c>
      <c r="AF16" s="24"/>
      <c r="AG16">
        <f t="shared" si="2"/>
        <v>11.740773526410813</v>
      </c>
      <c r="AI16" s="34">
        <f>PXIL!L16</f>
        <v>0</v>
      </c>
      <c r="AJ16" s="34">
        <f>PXIL!R16</f>
        <v>0</v>
      </c>
      <c r="AK16" s="34">
        <f>RTM_IEX!L16</f>
        <v>1.06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0.10029794435442801</v>
      </c>
      <c r="AD17">
        <f t="shared" si="1"/>
        <v>11.839933526410812</v>
      </c>
      <c r="AE17">
        <f>'IDT-1'!D17</f>
        <v>0</v>
      </c>
      <c r="AF17" s="24"/>
      <c r="AG17">
        <f t="shared" si="2"/>
        <v>11.839933526410812</v>
      </c>
      <c r="AI17" s="34">
        <f>PXIL!L17</f>
        <v>0</v>
      </c>
      <c r="AJ17" s="34">
        <f>PXIL!R17</f>
        <v>0</v>
      </c>
      <c r="AK17" s="34">
        <f>RTM_IEX!L17</f>
        <v>1.1599999999999999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0.10432994435442801</v>
      </c>
      <c r="AD18">
        <f t="shared" si="1"/>
        <v>12.315901526410814</v>
      </c>
      <c r="AE18">
        <f>'IDT-1'!D18</f>
        <v>0</v>
      </c>
      <c r="AF18" s="24"/>
      <c r="AG18">
        <f t="shared" si="2"/>
        <v>12.315901526410814</v>
      </c>
      <c r="AI18" s="34">
        <f>PXIL!L18</f>
        <v>0</v>
      </c>
      <c r="AJ18" s="34">
        <f>PXIL!R18</f>
        <v>0</v>
      </c>
      <c r="AK18" s="34">
        <f>RTM_IEX!L18</f>
        <v>1.64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0.10508594435442802</v>
      </c>
      <c r="AD19">
        <f t="shared" si="1"/>
        <v>12.405145526410813</v>
      </c>
      <c r="AE19">
        <f>'IDT-1'!D19</f>
        <v>0</v>
      </c>
      <c r="AF19" s="24"/>
      <c r="AG19">
        <f t="shared" si="2"/>
        <v>12.405145526410813</v>
      </c>
      <c r="AI19" s="34">
        <f>PXIL!L19</f>
        <v>0</v>
      </c>
      <c r="AJ19" s="34">
        <f>PXIL!R19</f>
        <v>0</v>
      </c>
      <c r="AK19" s="34">
        <f>RTM_IEX!L19</f>
        <v>1.73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0.10995794435442802</v>
      </c>
      <c r="AD20">
        <f t="shared" si="1"/>
        <v>12.980273526410814</v>
      </c>
      <c r="AE20">
        <f>'IDT-1'!D20</f>
        <v>0</v>
      </c>
      <c r="AF20" s="24"/>
      <c r="AG20">
        <f t="shared" si="2"/>
        <v>12.980273526410814</v>
      </c>
      <c r="AI20" s="34">
        <f>PXIL!L20</f>
        <v>0</v>
      </c>
      <c r="AJ20" s="34">
        <f>PXIL!R20</f>
        <v>0</v>
      </c>
      <c r="AK20" s="34">
        <f>RTM_IEX!L20</f>
        <v>2.31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0.11642594435442802</v>
      </c>
      <c r="AD21">
        <f t="shared" si="1"/>
        <v>13.743805526410812</v>
      </c>
      <c r="AE21">
        <f>'IDT-1'!D21</f>
        <v>0</v>
      </c>
      <c r="AF21" s="24"/>
      <c r="AG21">
        <f t="shared" si="2"/>
        <v>13.743805526410812</v>
      </c>
      <c r="AI21" s="34">
        <f>PXIL!L21</f>
        <v>0</v>
      </c>
      <c r="AJ21" s="34">
        <f>PXIL!R21</f>
        <v>0</v>
      </c>
      <c r="AK21" s="34">
        <f>RTM_IEX!L21</f>
        <v>3.08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0.12045794435442801</v>
      </c>
      <c r="AD22">
        <f t="shared" si="1"/>
        <v>14.219773526410814</v>
      </c>
      <c r="AE22">
        <f>'IDT-1'!D22</f>
        <v>0</v>
      </c>
      <c r="AF22" s="24"/>
      <c r="AG22">
        <f t="shared" si="2"/>
        <v>14.219773526410814</v>
      </c>
      <c r="AI22" s="34">
        <f>PXIL!L22</f>
        <v>0</v>
      </c>
      <c r="AJ22" s="34">
        <f>PXIL!R22</f>
        <v>0</v>
      </c>
      <c r="AK22" s="34">
        <f>RTM_IEX!L22</f>
        <v>3.56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0.142297944354428</v>
      </c>
      <c r="AD23">
        <f t="shared" si="1"/>
        <v>16.797933526410812</v>
      </c>
      <c r="AE23">
        <f>'IDT-1'!D23</f>
        <v>0</v>
      </c>
      <c r="AF23" s="24"/>
      <c r="AG23">
        <f t="shared" si="2"/>
        <v>16.797933526410812</v>
      </c>
      <c r="AI23" s="34">
        <f>PXIL!L23</f>
        <v>0</v>
      </c>
      <c r="AJ23" s="34">
        <f>PXIL!R23</f>
        <v>0</v>
      </c>
      <c r="AK23" s="34">
        <f>RTM_IEX!L23</f>
        <v>6.16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0.15363794435442801</v>
      </c>
      <c r="AD24">
        <f t="shared" si="1"/>
        <v>18.136593526410813</v>
      </c>
      <c r="AE24">
        <f>'IDT-1'!D24</f>
        <v>0</v>
      </c>
      <c r="AF24" s="24"/>
      <c r="AG24">
        <f t="shared" si="2"/>
        <v>18.136593526410813</v>
      </c>
      <c r="AI24" s="34">
        <f>PXIL!L24</f>
        <v>0</v>
      </c>
      <c r="AJ24" s="34">
        <f>PXIL!R24</f>
        <v>0</v>
      </c>
      <c r="AK24" s="34">
        <f>RTM_IEX!L24</f>
        <v>7.51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0.174721944354428</v>
      </c>
      <c r="AD25">
        <f t="shared" si="1"/>
        <v>20.625509526410813</v>
      </c>
      <c r="AE25">
        <f>'IDT-1'!D25</f>
        <v>0</v>
      </c>
      <c r="AF25" s="24"/>
      <c r="AG25">
        <f t="shared" si="2"/>
        <v>20.625509526410813</v>
      </c>
      <c r="AI25" s="34">
        <f>PXIL!L25</f>
        <v>0</v>
      </c>
      <c r="AJ25" s="34">
        <f>PXIL!R25</f>
        <v>0</v>
      </c>
      <c r="AK25" s="34">
        <f>RTM_IEX!L25</f>
        <v>10.02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0.196477944354428</v>
      </c>
      <c r="AD26">
        <f t="shared" si="1"/>
        <v>23.193753526410813</v>
      </c>
      <c r="AE26">
        <f>'IDT-1'!D26</f>
        <v>0</v>
      </c>
      <c r="AF26" s="24"/>
      <c r="AG26">
        <f t="shared" si="2"/>
        <v>23.193753526410813</v>
      </c>
      <c r="AI26" s="34">
        <f>PXIL!L26</f>
        <v>0</v>
      </c>
      <c r="AJ26" s="34">
        <f>PXIL!R26</f>
        <v>0</v>
      </c>
      <c r="AK26" s="34">
        <f>RTM_IEX!L26</f>
        <v>12.61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0.21352998515857635</v>
      </c>
      <c r="AD27">
        <f t="shared" si="1"/>
        <v>25.206706343243372</v>
      </c>
      <c r="AE27">
        <f>'IDT-1'!D27</f>
        <v>0</v>
      </c>
      <c r="AF27" s="24"/>
      <c r="AG27">
        <f t="shared" si="2"/>
        <v>25.206706343243372</v>
      </c>
      <c r="AI27" s="34">
        <f>PXIL!L27</f>
        <v>0</v>
      </c>
      <c r="AJ27" s="34">
        <f>PXIL!R27</f>
        <v>0</v>
      </c>
      <c r="AK27" s="34">
        <f>RTM_IEX!L27</f>
        <v>14.64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0.23780400000000002</v>
      </c>
      <c r="AD28">
        <f t="shared" si="1"/>
        <v>28.072196000000002</v>
      </c>
      <c r="AE28">
        <f>'IDT-1'!D28</f>
        <v>0</v>
      </c>
      <c r="AF28" s="24"/>
      <c r="AG28">
        <f t="shared" si="2"/>
        <v>28.072196000000002</v>
      </c>
      <c r="AI28" s="34">
        <f>PXIL!L28</f>
        <v>0</v>
      </c>
      <c r="AJ28" s="34">
        <f>PXIL!R28</f>
        <v>0</v>
      </c>
      <c r="AK28" s="34">
        <f>RTM_IEX!L28</f>
        <v>17.53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0.25158000000000003</v>
      </c>
      <c r="AD29">
        <f t="shared" si="1"/>
        <v>29.698420000000002</v>
      </c>
      <c r="AE29">
        <f>'IDT-1'!D29</f>
        <v>0</v>
      </c>
      <c r="AF29" s="24"/>
      <c r="AG29">
        <f t="shared" si="2"/>
        <v>29.698420000000002</v>
      </c>
      <c r="AI29" s="34">
        <f>PXIL!L29</f>
        <v>0</v>
      </c>
      <c r="AJ29" s="34">
        <f>PXIL!R29</f>
        <v>0</v>
      </c>
      <c r="AK29" s="34">
        <f>RTM_IEX!L29</f>
        <v>19.170000000000002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0.26208000000000004</v>
      </c>
      <c r="AD30">
        <f t="shared" si="1"/>
        <v>30.937920000000002</v>
      </c>
      <c r="AE30">
        <f>'IDT-1'!D30</f>
        <v>0</v>
      </c>
      <c r="AF30" s="24"/>
      <c r="AG30">
        <f t="shared" si="2"/>
        <v>30.937920000000002</v>
      </c>
      <c r="AI30" s="34">
        <f>PXIL!L30</f>
        <v>0</v>
      </c>
      <c r="AJ30" s="34">
        <f>PXIL!R30</f>
        <v>0</v>
      </c>
      <c r="AK30" s="34">
        <f>RTM_IEX!L30</f>
        <v>20.420000000000002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4.9798017910447765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11.88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0.27938233504477616</v>
      </c>
      <c r="AD31">
        <f t="shared" si="1"/>
        <v>32.980419456</v>
      </c>
      <c r="AE31">
        <f>'IDT-1'!D31</f>
        <v>0</v>
      </c>
      <c r="AF31" s="24"/>
      <c r="AG31">
        <f t="shared" si="2"/>
        <v>32.980419456</v>
      </c>
      <c r="AI31" s="34">
        <f>PXIL!L31</f>
        <v>0</v>
      </c>
      <c r="AJ31" s="34">
        <f>PXIL!R31</f>
        <v>0</v>
      </c>
      <c r="AK31" s="34">
        <f>RTM_IEX!L31</f>
        <v>6.45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4.17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4.9798017910447765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9.68</v>
      </c>
      <c r="Z32" s="34">
        <f>IEX!R32</f>
        <v>0</v>
      </c>
      <c r="AA32" s="75">
        <f>STOA!L32</f>
        <v>6.0500000000000007</v>
      </c>
      <c r="AB32" s="75">
        <f>-STOA!R32</f>
        <v>0</v>
      </c>
      <c r="AC32">
        <f t="shared" si="0"/>
        <v>0.27602233504477608</v>
      </c>
      <c r="AD32">
        <f t="shared" si="1"/>
        <v>32.583779455999995</v>
      </c>
      <c r="AE32">
        <f>'IDT-1'!D32</f>
        <v>0</v>
      </c>
      <c r="AF32" s="24"/>
      <c r="AG32">
        <f t="shared" si="2"/>
        <v>32.583779455999995</v>
      </c>
      <c r="AI32" s="34">
        <f>PXIL!L32</f>
        <v>0</v>
      </c>
      <c r="AJ32" s="34">
        <f>PXIL!R32</f>
        <v>0</v>
      </c>
      <c r="AK32" s="34">
        <f>RTM_IEX!L32</f>
        <v>9.84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2.31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4.9798017910447765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6.06</v>
      </c>
      <c r="Z33" s="34">
        <f>IEX!R33</f>
        <v>0</v>
      </c>
      <c r="AA33" s="75">
        <f>STOA!L33</f>
        <v>6.32</v>
      </c>
      <c r="AB33" s="75">
        <f>-STOA!R33</f>
        <v>0</v>
      </c>
      <c r="AC33">
        <f t="shared" si="0"/>
        <v>0.2374663350447761</v>
      </c>
      <c r="AD33">
        <f t="shared" si="1"/>
        <v>28.032335456000002</v>
      </c>
      <c r="AE33">
        <f>'IDT-1'!D33</f>
        <v>0</v>
      </c>
      <c r="AF33" s="24"/>
      <c r="AG33">
        <f t="shared" si="2"/>
        <v>28.032335456000002</v>
      </c>
      <c r="AI33" s="34">
        <f>PXIL!L33</f>
        <v>0</v>
      </c>
      <c r="AJ33" s="34">
        <f>PXIL!R33</f>
        <v>0</v>
      </c>
      <c r="AK33" s="34">
        <f>RTM_IEX!L33</f>
        <v>9.98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0.93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4.9798017910447765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3.77</v>
      </c>
      <c r="Z34" s="34">
        <f>IEX!R34</f>
        <v>0</v>
      </c>
      <c r="AA34" s="75">
        <f>STOA!L34</f>
        <v>6.67</v>
      </c>
      <c r="AB34" s="75">
        <f>-STOA!R34</f>
        <v>0</v>
      </c>
      <c r="AC34">
        <f t="shared" si="0"/>
        <v>0.18883033504477612</v>
      </c>
      <c r="AD34">
        <f t="shared" si="1"/>
        <v>22.290971456000001</v>
      </c>
      <c r="AE34">
        <f>'IDT-1'!D34</f>
        <v>0</v>
      </c>
      <c r="AF34" s="24"/>
      <c r="AG34">
        <f t="shared" si="2"/>
        <v>22.290971456000001</v>
      </c>
      <c r="AI34" s="34">
        <f>PXIL!L34</f>
        <v>0</v>
      </c>
      <c r="AJ34" s="34">
        <f>PXIL!R34</f>
        <v>0</v>
      </c>
      <c r="AK34" s="34">
        <f>RTM_IEX!L34</f>
        <v>6.85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0.21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4.9798017910447765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2.75</v>
      </c>
      <c r="Z35" s="34">
        <f>IEX!R35</f>
        <v>0</v>
      </c>
      <c r="AA35" s="75">
        <f>STOA!L35</f>
        <v>7.0600000000000005</v>
      </c>
      <c r="AB35" s="75">
        <f>-STOA!R35</f>
        <v>0</v>
      </c>
      <c r="AC35">
        <f t="shared" si="0"/>
        <v>0.18143833504477611</v>
      </c>
      <c r="AD35">
        <f t="shared" si="1"/>
        <v>21.418363456000002</v>
      </c>
      <c r="AE35">
        <f>'IDT-1'!D35</f>
        <v>0</v>
      </c>
      <c r="AF35" s="24"/>
      <c r="AG35">
        <f t="shared" si="2"/>
        <v>21.418363456000002</v>
      </c>
      <c r="AI35" s="34">
        <f>PXIL!L35</f>
        <v>0</v>
      </c>
      <c r="AJ35" s="34">
        <f>PXIL!R35</f>
        <v>0</v>
      </c>
      <c r="AK35" s="34">
        <f>RTM_IEX!L35</f>
        <v>6.14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0.67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4.9798017910447765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1.68</v>
      </c>
      <c r="Z36" s="34">
        <f>IEX!R36</f>
        <v>0</v>
      </c>
      <c r="AA36" s="75">
        <f>STOA!L36</f>
        <v>7.43</v>
      </c>
      <c r="AB36" s="75">
        <f>-STOA!R36</f>
        <v>0</v>
      </c>
      <c r="AC36">
        <f t="shared" si="0"/>
        <v>0.17614633504477611</v>
      </c>
      <c r="AD36">
        <f t="shared" si="1"/>
        <v>20.793655456</v>
      </c>
      <c r="AE36">
        <f>'IDT-1'!D36</f>
        <v>0</v>
      </c>
      <c r="AF36" s="24"/>
      <c r="AG36">
        <f t="shared" si="2"/>
        <v>20.793655456</v>
      </c>
      <c r="AI36" s="34">
        <f>PXIL!L36</f>
        <v>0</v>
      </c>
      <c r="AJ36" s="34">
        <f>PXIL!R36</f>
        <v>0</v>
      </c>
      <c r="AK36" s="34">
        <f>RTM_IEX!L36</f>
        <v>5.87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1.01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4.9798017910447765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1.3</v>
      </c>
      <c r="Z37" s="34">
        <f>IEX!R37</f>
        <v>0</v>
      </c>
      <c r="AA37" s="75">
        <f>STOA!L37</f>
        <v>7.85</v>
      </c>
      <c r="AB37" s="75">
        <f>-STOA!R37</f>
        <v>0</v>
      </c>
      <c r="AC37">
        <f t="shared" si="0"/>
        <v>0.1775743350447761</v>
      </c>
      <c r="AD37">
        <f t="shared" si="1"/>
        <v>20.962227455999997</v>
      </c>
      <c r="AE37">
        <f>'IDT-1'!D37</f>
        <v>0</v>
      </c>
      <c r="AF37" s="24"/>
      <c r="AG37">
        <f t="shared" si="2"/>
        <v>20.962227455999997</v>
      </c>
      <c r="AI37" s="34">
        <f>PXIL!L37</f>
        <v>0</v>
      </c>
      <c r="AJ37" s="34">
        <f>PXIL!R37</f>
        <v>0</v>
      </c>
      <c r="AK37" s="34">
        <f>RTM_IEX!L37</f>
        <v>5.52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1.49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4.9798017910447765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0.87</v>
      </c>
      <c r="Z38" s="34">
        <f>IEX!R38</f>
        <v>0</v>
      </c>
      <c r="AA38" s="75">
        <f>STOA!L38</f>
        <v>8.27</v>
      </c>
      <c r="AB38" s="75">
        <f>-STOA!R38</f>
        <v>0</v>
      </c>
      <c r="AC38">
        <f t="shared" si="0"/>
        <v>0.18698233504477613</v>
      </c>
      <c r="AD38">
        <f t="shared" si="1"/>
        <v>22.072819456000001</v>
      </c>
      <c r="AE38">
        <f>'IDT-1'!D38</f>
        <v>0</v>
      </c>
      <c r="AF38" s="24"/>
      <c r="AG38">
        <f t="shared" si="2"/>
        <v>22.072819456000001</v>
      </c>
      <c r="AI38" s="34">
        <f>PXIL!L38</f>
        <v>0</v>
      </c>
      <c r="AJ38" s="34">
        <f>PXIL!R38</f>
        <v>0</v>
      </c>
      <c r="AK38" s="34">
        <f>RTM_IEX!L38</f>
        <v>5.84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2.2999999999999998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4.9798017910447765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2.33</v>
      </c>
      <c r="Z39" s="34">
        <f>IEX!R39</f>
        <v>0</v>
      </c>
      <c r="AA39" s="75">
        <f>STOA!L39</f>
        <v>8.7200000000000006</v>
      </c>
      <c r="AB39" s="75">
        <f>-STOA!R39</f>
        <v>0</v>
      </c>
      <c r="AC39">
        <f t="shared" si="0"/>
        <v>0.19849033504477609</v>
      </c>
      <c r="AD39">
        <f t="shared" si="1"/>
        <v>23.431311455999996</v>
      </c>
      <c r="AE39">
        <f>'IDT-1'!D39</f>
        <v>0</v>
      </c>
      <c r="AF39" s="24"/>
      <c r="AG39">
        <f t="shared" si="2"/>
        <v>23.431311455999996</v>
      </c>
      <c r="AI39" s="34">
        <f>PXIL!L39</f>
        <v>0</v>
      </c>
      <c r="AJ39" s="34">
        <f>PXIL!R39</f>
        <v>0</v>
      </c>
      <c r="AK39" s="34">
        <f>RTM_IEX!L39</f>
        <v>4.6500000000000004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2.95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4.9798017910447765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2.85</v>
      </c>
      <c r="Z40" s="34">
        <f>IEX!R40</f>
        <v>0</v>
      </c>
      <c r="AA40" s="75">
        <f>STOA!L40</f>
        <v>9.14</v>
      </c>
      <c r="AB40" s="75">
        <f>-STOA!R40</f>
        <v>0</v>
      </c>
      <c r="AC40">
        <f t="shared" si="0"/>
        <v>0.20579833504477613</v>
      </c>
      <c r="AD40">
        <f t="shared" si="1"/>
        <v>24.294003456000002</v>
      </c>
      <c r="AE40">
        <f>'IDT-1'!D40</f>
        <v>0</v>
      </c>
      <c r="AF40" s="24"/>
      <c r="AG40">
        <f t="shared" si="2"/>
        <v>24.294003456000002</v>
      </c>
      <c r="AI40" s="34">
        <f>PXIL!L40</f>
        <v>0</v>
      </c>
      <c r="AJ40" s="34">
        <f>PXIL!R40</f>
        <v>0</v>
      </c>
      <c r="AK40" s="34">
        <f>RTM_IEX!L40</f>
        <v>4.53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4.9798017910447765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4.3</v>
      </c>
      <c r="Z41" s="34">
        <f>IEX!R41</f>
        <v>0</v>
      </c>
      <c r="AA41" s="75">
        <f>STOA!L41</f>
        <v>9.58</v>
      </c>
      <c r="AB41" s="75">
        <f>-STOA!R41</f>
        <v>0</v>
      </c>
      <c r="AC41">
        <f t="shared" si="0"/>
        <v>0.2214223350447761</v>
      </c>
      <c r="AD41">
        <f t="shared" si="1"/>
        <v>26.138379455999999</v>
      </c>
      <c r="AE41">
        <f>'IDT-1'!D41</f>
        <v>0</v>
      </c>
      <c r="AF41" s="24"/>
      <c r="AG41">
        <f t="shared" si="2"/>
        <v>26.138379455999999</v>
      </c>
      <c r="AI41" s="34">
        <f>PXIL!L41</f>
        <v>0</v>
      </c>
      <c r="AJ41" s="34">
        <f>PXIL!R41</f>
        <v>0</v>
      </c>
      <c r="AK41" s="34">
        <f>RTM_IEX!L41</f>
        <v>3.86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3.64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4.9798017910447765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5.05</v>
      </c>
      <c r="Z42" s="34">
        <f>IEX!R42</f>
        <v>0</v>
      </c>
      <c r="AA42" s="75">
        <f>STOA!L42</f>
        <v>9.99</v>
      </c>
      <c r="AB42" s="75">
        <f>-STOA!R42</f>
        <v>0</v>
      </c>
      <c r="AC42">
        <f t="shared" si="0"/>
        <v>0.27249433504477616</v>
      </c>
      <c r="AD42">
        <f t="shared" si="1"/>
        <v>32.167307456000003</v>
      </c>
      <c r="AE42">
        <f>'IDT-1'!D42</f>
        <v>0</v>
      </c>
      <c r="AF42" s="24"/>
      <c r="AG42">
        <f t="shared" si="2"/>
        <v>32.167307456000003</v>
      </c>
      <c r="AI42" s="34">
        <f>PXIL!L42</f>
        <v>0</v>
      </c>
      <c r="AJ42" s="34">
        <f>PXIL!R42</f>
        <v>0</v>
      </c>
      <c r="AK42" s="34">
        <f>RTM_IEX!L42</f>
        <v>6.98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5.44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4.9798017910447765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2.74</v>
      </c>
      <c r="Z43" s="34">
        <f>IEX!R43</f>
        <v>0</v>
      </c>
      <c r="AA43" s="75">
        <f>STOA!L43</f>
        <v>10.43</v>
      </c>
      <c r="AB43" s="75">
        <f>-STOA!R43</f>
        <v>0</v>
      </c>
      <c r="AC43">
        <f t="shared" si="0"/>
        <v>0.31138633504477609</v>
      </c>
      <c r="AD43">
        <f t="shared" si="1"/>
        <v>36.758415456000009</v>
      </c>
      <c r="AE43">
        <f>'IDT-1'!D43</f>
        <v>0</v>
      </c>
      <c r="AF43" s="24"/>
      <c r="AG43">
        <f t="shared" si="2"/>
        <v>36.758415456000009</v>
      </c>
      <c r="AI43" s="34">
        <f>PXIL!L43</f>
        <v>0</v>
      </c>
      <c r="AJ43" s="34">
        <f>PXIL!R43</f>
        <v>0</v>
      </c>
      <c r="AK43" s="34">
        <f>RTM_IEX!L43</f>
        <v>7.19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11.73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4.9798017910447765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2.65</v>
      </c>
      <c r="Z44" s="34">
        <f>IEX!R44</f>
        <v>0</v>
      </c>
      <c r="AA44" s="75">
        <f>STOA!L44</f>
        <v>10.79</v>
      </c>
      <c r="AB44" s="75">
        <f>-STOA!R44</f>
        <v>0</v>
      </c>
      <c r="AC44">
        <f t="shared" si="0"/>
        <v>0.27602233504477613</v>
      </c>
      <c r="AD44">
        <f t="shared" si="1"/>
        <v>32.583779455999995</v>
      </c>
      <c r="AE44">
        <f>'IDT-1'!D44</f>
        <v>0</v>
      </c>
      <c r="AF44" s="24"/>
      <c r="AG44">
        <f t="shared" si="2"/>
        <v>32.583779455999995</v>
      </c>
      <c r="AI44" s="34">
        <f>PXIL!L44</f>
        <v>0</v>
      </c>
      <c r="AJ44" s="34">
        <f>PXIL!R44</f>
        <v>0</v>
      </c>
      <c r="AK44" s="34">
        <f>RTM_IEX!L44</f>
        <v>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11.44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4.9798017910447765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11.120000000000001</v>
      </c>
      <c r="AB45" s="75">
        <f>-STOA!R45</f>
        <v>0</v>
      </c>
      <c r="AC45">
        <f t="shared" si="0"/>
        <v>0.26359033504477614</v>
      </c>
      <c r="AD45">
        <f t="shared" si="1"/>
        <v>31.116211456000002</v>
      </c>
      <c r="AE45">
        <f>'IDT-1'!D45</f>
        <v>0</v>
      </c>
      <c r="AF45" s="24"/>
      <c r="AG45">
        <f t="shared" si="2"/>
        <v>31.116211456000002</v>
      </c>
      <c r="AI45" s="34">
        <f>PXIL!L45</f>
        <v>0</v>
      </c>
      <c r="AJ45" s="34">
        <f>PXIL!R45</f>
        <v>0</v>
      </c>
      <c r="AK45" s="34">
        <f>RTM_IEX!L45</f>
        <v>15.28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4.9798017910447765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11.49</v>
      </c>
      <c r="AB46" s="75">
        <f>-STOA!R46</f>
        <v>0</v>
      </c>
      <c r="AC46">
        <f t="shared" si="0"/>
        <v>0.25157833504477611</v>
      </c>
      <c r="AD46">
        <f t="shared" si="1"/>
        <v>29.698223456000001</v>
      </c>
      <c r="AE46">
        <f>'IDT-1'!D46</f>
        <v>0</v>
      </c>
      <c r="AF46" s="24"/>
      <c r="AG46">
        <f t="shared" si="2"/>
        <v>29.698223456000001</v>
      </c>
      <c r="AI46" s="34">
        <f>PXIL!L46</f>
        <v>0</v>
      </c>
      <c r="AJ46" s="34">
        <f>PXIL!R46</f>
        <v>0</v>
      </c>
      <c r="AK46" s="34">
        <f>RTM_IEX!L46</f>
        <v>13.48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11.67</v>
      </c>
      <c r="AB47" s="75">
        <f>-STOA!R47</f>
        <v>0</v>
      </c>
      <c r="AC47">
        <f t="shared" si="0"/>
        <v>0.25326000000000004</v>
      </c>
      <c r="AD47">
        <f t="shared" si="1"/>
        <v>29.896740000000001</v>
      </c>
      <c r="AE47">
        <f>'IDT-1'!D47</f>
        <v>0</v>
      </c>
      <c r="AF47" s="24"/>
      <c r="AG47">
        <f t="shared" si="2"/>
        <v>29.896740000000001</v>
      </c>
      <c r="AI47" s="34">
        <f>PXIL!L47</f>
        <v>0</v>
      </c>
      <c r="AJ47" s="34">
        <f>PXIL!R47</f>
        <v>0</v>
      </c>
      <c r="AK47" s="34">
        <f>RTM_IEX!L47</f>
        <v>13.48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11.71</v>
      </c>
      <c r="AB48" s="75">
        <f>-STOA!R48</f>
        <v>0</v>
      </c>
      <c r="AC48">
        <f t="shared" si="0"/>
        <v>0.24553199999999997</v>
      </c>
      <c r="AD48">
        <f t="shared" si="1"/>
        <v>28.984468</v>
      </c>
      <c r="AE48">
        <f>'IDT-1'!D48</f>
        <v>0</v>
      </c>
      <c r="AF48" s="24"/>
      <c r="AG48">
        <f t="shared" si="2"/>
        <v>28.984468</v>
      </c>
      <c r="AI48" s="34">
        <f>PXIL!L48</f>
        <v>0</v>
      </c>
      <c r="AJ48" s="34">
        <f>PXIL!R48</f>
        <v>0</v>
      </c>
      <c r="AK48" s="34">
        <f>RTM_IEX!L48</f>
        <v>12.52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11.91</v>
      </c>
      <c r="AB49" s="75">
        <f>-STOA!R49</f>
        <v>0</v>
      </c>
      <c r="AC49">
        <f t="shared" si="0"/>
        <v>0.23099999999999998</v>
      </c>
      <c r="AD49">
        <f t="shared" si="1"/>
        <v>27.268999999999998</v>
      </c>
      <c r="AE49">
        <f>'IDT-1'!D49</f>
        <v>0</v>
      </c>
      <c r="AF49" s="24"/>
      <c r="AG49">
        <f t="shared" si="2"/>
        <v>27.268999999999998</v>
      </c>
      <c r="AI49" s="34">
        <f>PXIL!L49</f>
        <v>0</v>
      </c>
      <c r="AJ49" s="34">
        <f>PXIL!R49</f>
        <v>0</v>
      </c>
      <c r="AK49" s="34">
        <f>RTM_IEX!L49</f>
        <v>10.59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12.02</v>
      </c>
      <c r="AB50" s="75">
        <f>-STOA!R50</f>
        <v>0</v>
      </c>
      <c r="AC50">
        <f t="shared" si="0"/>
        <v>0.22386</v>
      </c>
      <c r="AD50">
        <f t="shared" si="1"/>
        <v>26.42614</v>
      </c>
      <c r="AE50">
        <f>'IDT-1'!D50</f>
        <v>0</v>
      </c>
      <c r="AF50" s="24"/>
      <c r="AG50">
        <f t="shared" si="2"/>
        <v>26.42614</v>
      </c>
      <c r="AI50" s="34">
        <f>PXIL!L50</f>
        <v>0</v>
      </c>
      <c r="AJ50" s="34">
        <f>PXIL!R50</f>
        <v>0</v>
      </c>
      <c r="AK50" s="34">
        <f>RTM_IEX!L50</f>
        <v>9.6300000000000008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4.9997661803217346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12.280000000000001</v>
      </c>
      <c r="AB51" s="75">
        <f>-STOA!R51</f>
        <v>0</v>
      </c>
      <c r="AC51">
        <f t="shared" si="0"/>
        <v>0.22604203591470257</v>
      </c>
      <c r="AD51">
        <f t="shared" si="1"/>
        <v>26.683724144407037</v>
      </c>
      <c r="AE51">
        <f>'IDT-1'!D51</f>
        <v>0</v>
      </c>
      <c r="AF51" s="24"/>
      <c r="AG51">
        <f t="shared" si="2"/>
        <v>26.683724144407037</v>
      </c>
      <c r="AI51" s="34">
        <f>PXIL!L51</f>
        <v>0</v>
      </c>
      <c r="AJ51" s="34">
        <f>PXIL!R51</f>
        <v>0</v>
      </c>
      <c r="AK51" s="34">
        <f>RTM_IEX!L51</f>
        <v>9.6300000000000008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4.9997661803217346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12.36</v>
      </c>
      <c r="AB52" s="75">
        <f>-STOA!R52</f>
        <v>0</v>
      </c>
      <c r="AC52">
        <f t="shared" si="0"/>
        <v>0.21050203591470257</v>
      </c>
      <c r="AD52">
        <f t="shared" si="1"/>
        <v>24.84926414440703</v>
      </c>
      <c r="AE52">
        <f>'IDT-1'!D52</f>
        <v>0</v>
      </c>
      <c r="AF52" s="24"/>
      <c r="AG52">
        <f t="shared" si="2"/>
        <v>24.84926414440703</v>
      </c>
      <c r="AI52" s="34">
        <f>PXIL!L52</f>
        <v>0</v>
      </c>
      <c r="AJ52" s="34">
        <f>PXIL!R52</f>
        <v>0</v>
      </c>
      <c r="AK52" s="34">
        <f>RTM_IEX!L52</f>
        <v>7.7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4.9997661803217346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12.260000000000002</v>
      </c>
      <c r="AB53" s="75">
        <f>-STOA!R53</f>
        <v>0</v>
      </c>
      <c r="AC53">
        <f t="shared" si="0"/>
        <v>0.21781003591470255</v>
      </c>
      <c r="AD53">
        <f t="shared" si="1"/>
        <v>25.711956144407033</v>
      </c>
      <c r="AE53">
        <f>'IDT-1'!D53</f>
        <v>0</v>
      </c>
      <c r="AF53" s="24"/>
      <c r="AG53">
        <f t="shared" si="2"/>
        <v>25.711956144407033</v>
      </c>
      <c r="AI53" s="34">
        <f>PXIL!L53</f>
        <v>0</v>
      </c>
      <c r="AJ53" s="34">
        <f>PXIL!R53</f>
        <v>0</v>
      </c>
      <c r="AK53" s="34">
        <f>RTM_IEX!L53</f>
        <v>8.67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</v>
      </c>
      <c r="AB54" s="75">
        <f>-STOA!R54</f>
        <v>0</v>
      </c>
      <c r="AC54">
        <f t="shared" si="0"/>
        <v>0.20193798515857636</v>
      </c>
      <c r="AD54">
        <f t="shared" si="1"/>
        <v>23.83829834324337</v>
      </c>
      <c r="AE54">
        <f>'IDT-1'!D54</f>
        <v>0</v>
      </c>
      <c r="AF54" s="24"/>
      <c r="AG54">
        <f t="shared" si="2"/>
        <v>23.83829834324337</v>
      </c>
      <c r="AI54" s="34">
        <f>PXIL!L54</f>
        <v>0</v>
      </c>
      <c r="AJ54" s="34">
        <f>PXIL!R54</f>
        <v>0</v>
      </c>
      <c r="AK54" s="34">
        <f>RTM_IEX!L54</f>
        <v>6.74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11.34</v>
      </c>
      <c r="AB55" s="75">
        <f>-STOA!R55</f>
        <v>0</v>
      </c>
      <c r="AC55">
        <f t="shared" si="0"/>
        <v>0.20193798515857636</v>
      </c>
      <c r="AD55">
        <f t="shared" si="1"/>
        <v>23.83829834324337</v>
      </c>
      <c r="AE55">
        <f>'IDT-1'!D55</f>
        <v>0</v>
      </c>
      <c r="AF55" s="24"/>
      <c r="AG55">
        <f t="shared" si="2"/>
        <v>23.83829834324337</v>
      </c>
      <c r="AI55" s="34">
        <f>PXIL!L55</f>
        <v>0</v>
      </c>
      <c r="AJ55" s="34">
        <f>PXIL!R55</f>
        <v>0</v>
      </c>
      <c r="AK55" s="34">
        <f>RTM_IEX!L55</f>
        <v>7.7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9.93</v>
      </c>
      <c r="AB56" s="75">
        <f>-STOA!R56</f>
        <v>0</v>
      </c>
      <c r="AC56">
        <f t="shared" si="0"/>
        <v>0.19824198515857633</v>
      </c>
      <c r="AD56">
        <f t="shared" si="1"/>
        <v>23.401994343243373</v>
      </c>
      <c r="AE56">
        <f>'IDT-1'!D56</f>
        <v>0</v>
      </c>
      <c r="AF56" s="24"/>
      <c r="AG56">
        <f t="shared" si="2"/>
        <v>23.401994343243373</v>
      </c>
      <c r="AI56" s="34">
        <f>PXIL!L56</f>
        <v>0</v>
      </c>
      <c r="AJ56" s="34">
        <f>PXIL!R56</f>
        <v>0</v>
      </c>
      <c r="AK56" s="34">
        <f>RTM_IEX!L56</f>
        <v>8.67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</v>
      </c>
      <c r="AB57" s="75">
        <f>-STOA!R57</f>
        <v>0</v>
      </c>
      <c r="AC57">
        <f t="shared" si="0"/>
        <v>0.19068198515857637</v>
      </c>
      <c r="AD57">
        <f t="shared" si="1"/>
        <v>22.509554343243369</v>
      </c>
      <c r="AE57">
        <f>'IDT-1'!D57</f>
        <v>0</v>
      </c>
      <c r="AF57" s="24"/>
      <c r="AG57">
        <f t="shared" si="2"/>
        <v>22.509554343243369</v>
      </c>
      <c r="AI57" s="34">
        <f>PXIL!L57</f>
        <v>0</v>
      </c>
      <c r="AJ57" s="34">
        <f>PXIL!R57</f>
        <v>0</v>
      </c>
      <c r="AK57" s="34">
        <f>RTM_IEX!L57</f>
        <v>7.7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11.73</v>
      </c>
      <c r="AB58" s="75">
        <f>-STOA!R58</f>
        <v>0</v>
      </c>
      <c r="AC58">
        <f t="shared" si="0"/>
        <v>0.18102198515857634</v>
      </c>
      <c r="AD58">
        <f t="shared" si="1"/>
        <v>21.369214343243371</v>
      </c>
      <c r="AE58">
        <f>'IDT-1'!D58</f>
        <v>0</v>
      </c>
      <c r="AF58" s="24"/>
      <c r="AG58">
        <f t="shared" si="2"/>
        <v>21.369214343243371</v>
      </c>
      <c r="AI58" s="34">
        <f>PXIL!L58</f>
        <v>0</v>
      </c>
      <c r="AJ58" s="34">
        <f>PXIL!R58</f>
        <v>0</v>
      </c>
      <c r="AK58" s="34">
        <f>RTM_IEX!L58</f>
        <v>4.82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11.379999999999999</v>
      </c>
      <c r="AB59" s="75">
        <f>-STOA!R59</f>
        <v>0</v>
      </c>
      <c r="AC59">
        <f t="shared" si="0"/>
        <v>0.14565798515857634</v>
      </c>
      <c r="AD59">
        <f t="shared" si="1"/>
        <v>17.194578343243371</v>
      </c>
      <c r="AE59">
        <f>'IDT-1'!D59</f>
        <v>0</v>
      </c>
      <c r="AF59" s="24"/>
      <c r="AG59">
        <f t="shared" si="2"/>
        <v>17.194578343243371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11.29</v>
      </c>
      <c r="AB60" s="75">
        <f>-STOA!R60</f>
        <v>0</v>
      </c>
      <c r="AC60">
        <f t="shared" si="0"/>
        <v>0.14490198515857633</v>
      </c>
      <c r="AD60">
        <f t="shared" si="1"/>
        <v>17.105334343243371</v>
      </c>
      <c r="AE60">
        <f>'IDT-1'!D60</f>
        <v>0</v>
      </c>
      <c r="AF60" s="24"/>
      <c r="AG60">
        <f t="shared" si="2"/>
        <v>17.105334343243371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10.24</v>
      </c>
      <c r="AB61" s="75">
        <f>-STOA!R61</f>
        <v>0</v>
      </c>
      <c r="AC61">
        <f t="shared" si="0"/>
        <v>0.14422998515857635</v>
      </c>
      <c r="AD61">
        <f t="shared" si="1"/>
        <v>17.02600634324337</v>
      </c>
      <c r="AE61">
        <f>'IDT-1'!D61</f>
        <v>0</v>
      </c>
      <c r="AF61" s="24"/>
      <c r="AG61">
        <f t="shared" si="2"/>
        <v>17.02600634324337</v>
      </c>
      <c r="AI61" s="34">
        <f>PXIL!L61</f>
        <v>0</v>
      </c>
      <c r="AJ61" s="34">
        <f>PXIL!R61</f>
        <v>0</v>
      </c>
      <c r="AK61" s="34">
        <f>RTM_IEX!L61</f>
        <v>1.93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10.440000000000001</v>
      </c>
      <c r="AB62" s="75">
        <f>-STOA!R62</f>
        <v>0</v>
      </c>
      <c r="AC62">
        <f t="shared" si="0"/>
        <v>0.14590998515857637</v>
      </c>
      <c r="AD62">
        <f t="shared" si="1"/>
        <v>17.224326343243373</v>
      </c>
      <c r="AE62">
        <f>'IDT-1'!D62</f>
        <v>0</v>
      </c>
      <c r="AF62" s="24"/>
      <c r="AG62">
        <f t="shared" si="2"/>
        <v>17.224326343243373</v>
      </c>
      <c r="AI62" s="34">
        <f>PXIL!L62</f>
        <v>0</v>
      </c>
      <c r="AJ62" s="34">
        <f>PXIL!R62</f>
        <v>0</v>
      </c>
      <c r="AK62" s="34">
        <f>RTM_IEX!L62</f>
        <v>1.93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9.43</v>
      </c>
      <c r="AB63" s="75">
        <f>-STOA!R63</f>
        <v>0</v>
      </c>
      <c r="AC63">
        <f t="shared" si="0"/>
        <v>0.16169999999999998</v>
      </c>
      <c r="AD63">
        <f t="shared" si="1"/>
        <v>19.0883</v>
      </c>
      <c r="AE63">
        <f>'IDT-1'!D63</f>
        <v>0</v>
      </c>
      <c r="AF63" s="24"/>
      <c r="AG63">
        <f t="shared" si="2"/>
        <v>19.0883</v>
      </c>
      <c r="AI63" s="34">
        <f>PXIL!L63</f>
        <v>0</v>
      </c>
      <c r="AJ63" s="34">
        <f>PXIL!R63</f>
        <v>0</v>
      </c>
      <c r="AK63" s="34">
        <f>RTM_IEX!L63</f>
        <v>4.82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9.9600000000000009</v>
      </c>
      <c r="AB64" s="75">
        <f>-STOA!R64</f>
        <v>0</v>
      </c>
      <c r="AC64">
        <f t="shared" si="0"/>
        <v>0.15800400000000001</v>
      </c>
      <c r="AD64">
        <f t="shared" si="1"/>
        <v>18.651996000000004</v>
      </c>
      <c r="AE64">
        <f>'IDT-1'!D64</f>
        <v>0</v>
      </c>
      <c r="AF64" s="24"/>
      <c r="AG64">
        <f t="shared" si="2"/>
        <v>18.651996000000004</v>
      </c>
      <c r="AI64" s="34">
        <f>PXIL!L64</f>
        <v>0</v>
      </c>
      <c r="AJ64" s="34">
        <f>PXIL!R64</f>
        <v>0</v>
      </c>
      <c r="AK64" s="34">
        <f>RTM_IEX!L64</f>
        <v>3.85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9.2899999999999991</v>
      </c>
      <c r="AB65" s="75">
        <f>-STOA!R65</f>
        <v>0</v>
      </c>
      <c r="AC65">
        <f t="shared" si="0"/>
        <v>0.17665199999999998</v>
      </c>
      <c r="AD65">
        <f t="shared" si="1"/>
        <v>20.853348</v>
      </c>
      <c r="AE65">
        <f>'IDT-1'!D65</f>
        <v>0</v>
      </c>
      <c r="AF65" s="24"/>
      <c r="AG65">
        <f t="shared" si="2"/>
        <v>20.853348</v>
      </c>
      <c r="AI65" s="34">
        <f>PXIL!L65</f>
        <v>0</v>
      </c>
      <c r="AJ65" s="34">
        <f>PXIL!R65</f>
        <v>0</v>
      </c>
      <c r="AK65" s="34">
        <f>RTM_IEX!L65</f>
        <v>6.74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8.7899999999999991</v>
      </c>
      <c r="AB66" s="75">
        <f>-STOA!R66</f>
        <v>0</v>
      </c>
      <c r="AC66">
        <f t="shared" si="0"/>
        <v>0.18051599999999998</v>
      </c>
      <c r="AD66">
        <f t="shared" si="1"/>
        <v>21.309483999999998</v>
      </c>
      <c r="AE66">
        <f>'IDT-1'!D66</f>
        <v>0</v>
      </c>
      <c r="AF66" s="24"/>
      <c r="AG66">
        <f t="shared" si="2"/>
        <v>21.309483999999998</v>
      </c>
      <c r="AI66" s="34">
        <f>PXIL!L66</f>
        <v>0</v>
      </c>
      <c r="AJ66" s="34">
        <f>PXIL!R66</f>
        <v>0</v>
      </c>
      <c r="AK66" s="34">
        <f>RTM_IEX!L66</f>
        <v>7.7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0.53978664559462664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8.39</v>
      </c>
      <c r="AB67" s="75">
        <f>-STOA!R67</f>
        <v>0</v>
      </c>
      <c r="AC67">
        <f t="shared" si="0"/>
        <v>0.18983820782299488</v>
      </c>
      <c r="AD67">
        <f t="shared" si="1"/>
        <v>22.409948437771632</v>
      </c>
      <c r="AE67">
        <f>'IDT-1'!D67</f>
        <v>0</v>
      </c>
      <c r="AF67" s="24"/>
      <c r="AG67">
        <f t="shared" si="2"/>
        <v>22.409948437771632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8.67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0.53978664559462664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3.8</v>
      </c>
      <c r="Z68" s="34">
        <f>IEX!R68</f>
        <v>0</v>
      </c>
      <c r="AA68" s="75">
        <f>STOA!L68</f>
        <v>7.8900000000000006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0.18555420782299487</v>
      </c>
      <c r="AD68">
        <f t="shared" ref="AD68:AD98" si="4">SUM(B68:AB68,AI68:AT68)-AC68</f>
        <v>21.904232437771633</v>
      </c>
      <c r="AE68">
        <f>'IDT-1'!D68</f>
        <v>0</v>
      </c>
      <c r="AF68" s="24"/>
      <c r="AG68">
        <f t="shared" ref="AG68:AG98" si="5">SUM(AD68:AF68)</f>
        <v>21.904232437771633</v>
      </c>
      <c r="AI68" s="34">
        <f>PXIL!L68</f>
        <v>0</v>
      </c>
      <c r="AJ68" s="34">
        <f>PXIL!R68</f>
        <v>0</v>
      </c>
      <c r="AK68" s="34">
        <f>RTM_IEX!L68</f>
        <v>0.9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3.96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4.9798017910447765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2.86</v>
      </c>
      <c r="Z69" s="34">
        <f>IEX!R69</f>
        <v>0</v>
      </c>
      <c r="AA69" s="75">
        <f>STOA!L69</f>
        <v>7.53</v>
      </c>
      <c r="AB69" s="75">
        <f>-STOA!R69</f>
        <v>0</v>
      </c>
      <c r="AC69">
        <f t="shared" si="3"/>
        <v>0.16699033504477612</v>
      </c>
      <c r="AD69">
        <f t="shared" si="4"/>
        <v>19.712811455999997</v>
      </c>
      <c r="AE69">
        <f>'IDT-1'!D69</f>
        <v>0</v>
      </c>
      <c r="AF69" s="24"/>
      <c r="AG69">
        <f t="shared" si="5"/>
        <v>19.712811455999997</v>
      </c>
      <c r="AI69" s="34">
        <f>PXIL!L69</f>
        <v>0</v>
      </c>
      <c r="AJ69" s="34">
        <f>PXIL!R69</f>
        <v>0</v>
      </c>
      <c r="AK69" s="34">
        <f>RTM_IEX!L69</f>
        <v>1.1499999999999999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3.36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4.9798017910447765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2.5</v>
      </c>
      <c r="Z70" s="34">
        <f>IEX!R70</f>
        <v>0</v>
      </c>
      <c r="AA70" s="75">
        <f>STOA!L70</f>
        <v>6.95</v>
      </c>
      <c r="AB70" s="75">
        <f>-STOA!R70</f>
        <v>0</v>
      </c>
      <c r="AC70">
        <f t="shared" si="3"/>
        <v>0.15665833504477611</v>
      </c>
      <c r="AD70">
        <f t="shared" si="4"/>
        <v>18.493143455999999</v>
      </c>
      <c r="AE70">
        <f>'IDT-1'!D70</f>
        <v>0</v>
      </c>
      <c r="AF70" s="24"/>
      <c r="AG70">
        <f t="shared" si="5"/>
        <v>18.493143455999999</v>
      </c>
      <c r="AI70" s="34">
        <f>PXIL!L70</f>
        <v>0</v>
      </c>
      <c r="AJ70" s="34">
        <f>PXIL!R70</f>
        <v>0</v>
      </c>
      <c r="AK70" s="34">
        <f>RTM_IEX!L70</f>
        <v>0.9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3.32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4.9798017910447765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1.63</v>
      </c>
      <c r="Z71" s="34">
        <f>IEX!R71</f>
        <v>0</v>
      </c>
      <c r="AA71" s="75">
        <f>STOA!L71</f>
        <v>6.45</v>
      </c>
      <c r="AB71" s="75">
        <f>-STOA!R71</f>
        <v>0</v>
      </c>
      <c r="AC71">
        <f t="shared" si="3"/>
        <v>0.1370023350447761</v>
      </c>
      <c r="AD71">
        <f t="shared" si="4"/>
        <v>16.172799456</v>
      </c>
      <c r="AE71">
        <f>'IDT-1'!D71</f>
        <v>0</v>
      </c>
      <c r="AF71" s="24"/>
      <c r="AG71">
        <f t="shared" si="5"/>
        <v>16.172799456</v>
      </c>
      <c r="AI71" s="34">
        <f>PXIL!L71</f>
        <v>0</v>
      </c>
      <c r="AJ71" s="34">
        <f>PXIL!R71</f>
        <v>0</v>
      </c>
      <c r="AK71" s="34">
        <f>RTM_IEX!L71</f>
        <v>0.71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2.54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4.9798017910447765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1.75</v>
      </c>
      <c r="Z72" s="34">
        <f>IEX!R72</f>
        <v>0</v>
      </c>
      <c r="AA72" s="75">
        <f>STOA!L72</f>
        <v>6.1800000000000006</v>
      </c>
      <c r="AB72" s="75">
        <f>-STOA!R72</f>
        <v>0</v>
      </c>
      <c r="AC72">
        <f t="shared" si="3"/>
        <v>0.13154233504477614</v>
      </c>
      <c r="AD72">
        <f t="shared" si="4"/>
        <v>15.528259456000002</v>
      </c>
      <c r="AE72">
        <f>'IDT-1'!D72</f>
        <v>0</v>
      </c>
      <c r="AF72" s="24"/>
      <c r="AG72">
        <f t="shared" si="5"/>
        <v>15.528259456000002</v>
      </c>
      <c r="AI72" s="34">
        <f>PXIL!L72</f>
        <v>0</v>
      </c>
      <c r="AJ72" s="34">
        <f>PXIL!R72</f>
        <v>0</v>
      </c>
      <c r="AK72" s="34">
        <f>RTM_IEX!L72</f>
        <v>0.57999999999999996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2.17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4.9798017910447765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1.77</v>
      </c>
      <c r="Z73" s="34">
        <f>IEX!R73</f>
        <v>0</v>
      </c>
      <c r="AA73" s="75">
        <f>STOA!L73</f>
        <v>6.0100000000000007</v>
      </c>
      <c r="AB73" s="75">
        <f>-STOA!R73</f>
        <v>0</v>
      </c>
      <c r="AC73">
        <f t="shared" si="3"/>
        <v>0.12524233504477611</v>
      </c>
      <c r="AD73">
        <f t="shared" si="4"/>
        <v>14.784559456</v>
      </c>
      <c r="AE73">
        <f>'IDT-1'!D73</f>
        <v>0</v>
      </c>
      <c r="AF73" s="24"/>
      <c r="AG73">
        <f t="shared" si="5"/>
        <v>14.784559456</v>
      </c>
      <c r="AI73" s="34">
        <f>PXIL!L73</f>
        <v>0</v>
      </c>
      <c r="AJ73" s="34">
        <f>PXIL!R73</f>
        <v>0</v>
      </c>
      <c r="AK73" s="34">
        <f>RTM_IEX!L73</f>
        <v>0.71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1.44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4.9798017910447765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1.96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0.1307023350447761</v>
      </c>
      <c r="AD74">
        <f t="shared" si="4"/>
        <v>15.429099456000001</v>
      </c>
      <c r="AE74">
        <f>'IDT-1'!D74</f>
        <v>0</v>
      </c>
      <c r="AF74" s="24"/>
      <c r="AG74">
        <f t="shared" si="5"/>
        <v>15.429099456000001</v>
      </c>
      <c r="AI74" s="34">
        <f>PXIL!L74</f>
        <v>0</v>
      </c>
      <c r="AJ74" s="34">
        <f>PXIL!R74</f>
        <v>0</v>
      </c>
      <c r="AK74" s="34">
        <f>RTM_IEX!L74</f>
        <v>0.8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2.04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4.9798017910447765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2.93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0.14095033504477611</v>
      </c>
      <c r="AD75">
        <f t="shared" si="4"/>
        <v>16.638851455999998</v>
      </c>
      <c r="AE75">
        <f>'IDT-1'!D75</f>
        <v>0</v>
      </c>
      <c r="AF75" s="24"/>
      <c r="AG75">
        <f t="shared" si="5"/>
        <v>16.638851455999998</v>
      </c>
      <c r="AI75" s="34">
        <f>PXIL!L75</f>
        <v>0</v>
      </c>
      <c r="AJ75" s="34">
        <f>PXIL!R75</f>
        <v>0</v>
      </c>
      <c r="AK75" s="34">
        <f>RTM_IEX!L75</f>
        <v>0.84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2.25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4.9798017910447765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3.25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0.14296633504477613</v>
      </c>
      <c r="AD76">
        <f t="shared" si="4"/>
        <v>16.876835455999998</v>
      </c>
      <c r="AE76">
        <f>'IDT-1'!D76</f>
        <v>0</v>
      </c>
      <c r="AF76" s="24"/>
      <c r="AG76">
        <f t="shared" si="5"/>
        <v>16.876835455999998</v>
      </c>
      <c r="AI76" s="34">
        <f>PXIL!L76</f>
        <v>0</v>
      </c>
      <c r="AJ76" s="34">
        <f>PXIL!R76</f>
        <v>0</v>
      </c>
      <c r="AK76" s="34">
        <f>RTM_IEX!L76</f>
        <v>0.79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2.2200000000000002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4.9798017910447765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3.64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0.14792233504477612</v>
      </c>
      <c r="AD77">
        <f t="shared" si="4"/>
        <v>17.461879456000002</v>
      </c>
      <c r="AE77">
        <f>'IDT-1'!D77</f>
        <v>0</v>
      </c>
      <c r="AF77" s="24"/>
      <c r="AG77">
        <f t="shared" si="5"/>
        <v>17.461879456000002</v>
      </c>
      <c r="AI77" s="34">
        <f>PXIL!L77</f>
        <v>0</v>
      </c>
      <c r="AJ77" s="34">
        <f>PXIL!R77</f>
        <v>0</v>
      </c>
      <c r="AK77" s="34">
        <f>RTM_IEX!L77</f>
        <v>1.05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2.16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4.9798017910447765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3.78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0.15061033504477611</v>
      </c>
      <c r="AD78">
        <f t="shared" si="4"/>
        <v>17.779191456000003</v>
      </c>
      <c r="AE78">
        <f>'IDT-1'!D78</f>
        <v>0</v>
      </c>
      <c r="AF78" s="24"/>
      <c r="AG78">
        <f t="shared" si="5"/>
        <v>17.779191456000003</v>
      </c>
      <c r="AI78" s="34">
        <f>PXIL!L78</f>
        <v>0</v>
      </c>
      <c r="AJ78" s="34">
        <f>PXIL!R78</f>
        <v>0</v>
      </c>
      <c r="AK78" s="34">
        <f>RTM_IEX!L78</f>
        <v>1.17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2.2200000000000002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4.7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0.18001200000000001</v>
      </c>
      <c r="AD79">
        <f t="shared" si="4"/>
        <v>21.249988000000002</v>
      </c>
      <c r="AE79">
        <f>'IDT-1'!D79</f>
        <v>0</v>
      </c>
      <c r="AF79" s="24"/>
      <c r="AG79">
        <f t="shared" si="5"/>
        <v>21.249988000000002</v>
      </c>
      <c r="AI79" s="34">
        <f>PXIL!L79</f>
        <v>0</v>
      </c>
      <c r="AJ79" s="34">
        <f>PXIL!R79</f>
        <v>0</v>
      </c>
      <c r="AK79" s="34">
        <f>RTM_IEX!L79</f>
        <v>3.18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2.85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4.05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0.175896</v>
      </c>
      <c r="AD80">
        <f t="shared" si="4"/>
        <v>20.764104</v>
      </c>
      <c r="AE80">
        <f>'IDT-1'!D80</f>
        <v>0</v>
      </c>
      <c r="AF80" s="24"/>
      <c r="AG80">
        <f t="shared" si="5"/>
        <v>20.764104</v>
      </c>
      <c r="AI80" s="34">
        <f>PXIL!L80</f>
        <v>0</v>
      </c>
      <c r="AJ80" s="34">
        <f>PXIL!R80</f>
        <v>0</v>
      </c>
      <c r="AK80" s="34">
        <f>RTM_IEX!L80</f>
        <v>3.35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2.84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3.96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0.20185199999999998</v>
      </c>
      <c r="AD81">
        <f t="shared" si="4"/>
        <v>23.828148000000002</v>
      </c>
      <c r="AE81">
        <f>'IDT-1'!D81</f>
        <v>0</v>
      </c>
      <c r="AF81" s="24"/>
      <c r="AG81">
        <f t="shared" si="5"/>
        <v>23.828148000000002</v>
      </c>
      <c r="AI81" s="34">
        <f>PXIL!L81</f>
        <v>0</v>
      </c>
      <c r="AJ81" s="34">
        <f>PXIL!R81</f>
        <v>0</v>
      </c>
      <c r="AK81" s="34">
        <f>RTM_IEX!L81</f>
        <v>5.45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3.92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0.44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5.55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0.22999200000000003</v>
      </c>
      <c r="AD82">
        <f t="shared" si="4"/>
        <v>27.150008</v>
      </c>
      <c r="AE82">
        <f>'IDT-1'!D82</f>
        <v>0</v>
      </c>
      <c r="AF82" s="24"/>
      <c r="AG82">
        <f t="shared" si="5"/>
        <v>27.150008</v>
      </c>
      <c r="AI82" s="34">
        <f>PXIL!L82</f>
        <v>0</v>
      </c>
      <c r="AJ82" s="34">
        <f>PXIL!R82</f>
        <v>0</v>
      </c>
      <c r="AK82" s="34">
        <f>RTM_IEX!L82</f>
        <v>6.74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3.95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0.21193200000000001</v>
      </c>
      <c r="AD83">
        <f t="shared" si="4"/>
        <v>25.018068</v>
      </c>
      <c r="AE83">
        <f>'IDT-1'!D83</f>
        <v>0</v>
      </c>
      <c r="AF83" s="24"/>
      <c r="AG83">
        <f t="shared" si="5"/>
        <v>25.018068</v>
      </c>
      <c r="AI83" s="34">
        <f>PXIL!L83</f>
        <v>0</v>
      </c>
      <c r="AJ83" s="34">
        <f>PXIL!R83</f>
        <v>0</v>
      </c>
      <c r="AK83" s="34">
        <f>RTM_IEX!L83</f>
        <v>14.45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0.21193200000000001</v>
      </c>
      <c r="AD84">
        <f t="shared" si="4"/>
        <v>25.018068</v>
      </c>
      <c r="AE84">
        <f>'IDT-1'!D84</f>
        <v>0</v>
      </c>
      <c r="AF84" s="24"/>
      <c r="AG84">
        <f t="shared" si="5"/>
        <v>25.018068</v>
      </c>
      <c r="AI84" s="34">
        <f>PXIL!L84</f>
        <v>0</v>
      </c>
      <c r="AJ84" s="34">
        <f>PXIL!R84</f>
        <v>0</v>
      </c>
      <c r="AK84" s="34">
        <f>RTM_IEX!L84</f>
        <v>14.45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0.23452800000000001</v>
      </c>
      <c r="AD85">
        <f t="shared" si="4"/>
        <v>27.685472000000001</v>
      </c>
      <c r="AE85">
        <f>'IDT-1'!D85</f>
        <v>0</v>
      </c>
      <c r="AF85" s="24"/>
      <c r="AG85">
        <f t="shared" si="5"/>
        <v>27.685472000000001</v>
      </c>
      <c r="AI85" s="34">
        <f>PXIL!L85</f>
        <v>0</v>
      </c>
      <c r="AJ85" s="34">
        <f>PXIL!R85</f>
        <v>0</v>
      </c>
      <c r="AK85" s="34">
        <f>RTM_IEX!L85</f>
        <v>17.14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0.22805999999999998</v>
      </c>
      <c r="AD86">
        <f t="shared" si="4"/>
        <v>26.921940000000003</v>
      </c>
      <c r="AE86">
        <f>'IDT-1'!D86</f>
        <v>0</v>
      </c>
      <c r="AF86" s="24"/>
      <c r="AG86">
        <f t="shared" si="5"/>
        <v>26.921940000000003</v>
      </c>
      <c r="AI86" s="34">
        <f>PXIL!L86</f>
        <v>0</v>
      </c>
      <c r="AJ86" s="34">
        <f>PXIL!R86</f>
        <v>0</v>
      </c>
      <c r="AK86" s="34">
        <f>RTM_IEX!L86</f>
        <v>16.37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0.23209200000000002</v>
      </c>
      <c r="AD87">
        <f t="shared" si="4"/>
        <v>27.397908000000001</v>
      </c>
      <c r="AE87">
        <f>'IDT-1'!D87</f>
        <v>0</v>
      </c>
      <c r="AF87" s="24"/>
      <c r="AG87">
        <f t="shared" si="5"/>
        <v>27.397908000000001</v>
      </c>
      <c r="AI87" s="34">
        <f>PXIL!L87</f>
        <v>0</v>
      </c>
      <c r="AJ87" s="34">
        <f>PXIL!R87</f>
        <v>0</v>
      </c>
      <c r="AK87" s="34">
        <f>RTM_IEX!L87</f>
        <v>16.850000000000001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0.226464</v>
      </c>
      <c r="AD88">
        <f t="shared" si="4"/>
        <v>26.733536000000001</v>
      </c>
      <c r="AE88">
        <f>'IDT-1'!D88</f>
        <v>0</v>
      </c>
      <c r="AF88" s="24"/>
      <c r="AG88">
        <f t="shared" si="5"/>
        <v>26.733536000000001</v>
      </c>
      <c r="AI88" s="34">
        <f>PXIL!L88</f>
        <v>0</v>
      </c>
      <c r="AJ88" s="34">
        <f>PXIL!R88</f>
        <v>0</v>
      </c>
      <c r="AK88" s="34">
        <f>RTM_IEX!L88</f>
        <v>16.18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5.0002363284019475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0.21193398515857634</v>
      </c>
      <c r="AD89">
        <f t="shared" si="4"/>
        <v>25.01830234324337</v>
      </c>
      <c r="AE89">
        <f>'IDT-1'!D89</f>
        <v>0</v>
      </c>
      <c r="AF89" s="24"/>
      <c r="AG89">
        <f t="shared" si="5"/>
        <v>25.01830234324337</v>
      </c>
      <c r="AI89" s="34">
        <f>PXIL!L89</f>
        <v>0</v>
      </c>
      <c r="AJ89" s="34">
        <f>PXIL!R89</f>
        <v>0</v>
      </c>
      <c r="AK89" s="34">
        <f>RTM_IEX!L89</f>
        <v>14.45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5.0002363284019475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0.20378598515857635</v>
      </c>
      <c r="AD90">
        <f t="shared" si="4"/>
        <v>24.056450343243373</v>
      </c>
      <c r="AE90">
        <f>'IDT-1'!D90</f>
        <v>0</v>
      </c>
      <c r="AF90" s="24"/>
      <c r="AG90">
        <f t="shared" si="5"/>
        <v>24.056450343243373</v>
      </c>
      <c r="AI90" s="34">
        <f>PXIL!L90</f>
        <v>0</v>
      </c>
      <c r="AJ90" s="34">
        <f>PXIL!R90</f>
        <v>0</v>
      </c>
      <c r="AK90" s="34">
        <f>RTM_IEX!L90</f>
        <v>13.48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5.0002363284019475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0.18765798515857635</v>
      </c>
      <c r="AD91">
        <f t="shared" si="4"/>
        <v>22.152578343243373</v>
      </c>
      <c r="AE91">
        <f>'IDT-1'!D91</f>
        <v>0</v>
      </c>
      <c r="AF91" s="24"/>
      <c r="AG91">
        <f t="shared" si="5"/>
        <v>22.152578343243373</v>
      </c>
      <c r="AI91" s="34">
        <f>PXIL!L91</f>
        <v>0</v>
      </c>
      <c r="AJ91" s="34">
        <f>PXIL!R91</f>
        <v>0</v>
      </c>
      <c r="AK91" s="34">
        <f>RTM_IEX!L91</f>
        <v>11.56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5.0002363284019475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0.17144598515857634</v>
      </c>
      <c r="AD92">
        <f t="shared" si="4"/>
        <v>20.238790343243373</v>
      </c>
      <c r="AE92">
        <f>'IDT-1'!D92</f>
        <v>0</v>
      </c>
      <c r="AF92" s="24"/>
      <c r="AG92">
        <f t="shared" si="5"/>
        <v>20.238790343243373</v>
      </c>
      <c r="AI92" s="34">
        <f>PXIL!L92</f>
        <v>0</v>
      </c>
      <c r="AJ92" s="34">
        <f>PXIL!R92</f>
        <v>0</v>
      </c>
      <c r="AK92" s="34">
        <f>RTM_IEX!L92</f>
        <v>9.6300000000000008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0.16741394435442802</v>
      </c>
      <c r="AD93">
        <f t="shared" si="4"/>
        <v>19.762817526410814</v>
      </c>
      <c r="AE93">
        <f>'IDT-1'!D93</f>
        <v>0</v>
      </c>
      <c r="AF93" s="24"/>
      <c r="AG93">
        <f t="shared" si="5"/>
        <v>19.762817526410814</v>
      </c>
      <c r="AI93" s="34">
        <f>PXIL!L93</f>
        <v>0</v>
      </c>
      <c r="AJ93" s="34">
        <f>PXIL!R93</f>
        <v>0</v>
      </c>
      <c r="AK93" s="34">
        <f>RTM_IEX!L93</f>
        <v>9.15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0.15363794435442801</v>
      </c>
      <c r="AD94">
        <f t="shared" si="4"/>
        <v>18.136593526410813</v>
      </c>
      <c r="AE94">
        <f>'IDT-1'!D94</f>
        <v>0</v>
      </c>
      <c r="AF94" s="24"/>
      <c r="AG94">
        <f t="shared" si="5"/>
        <v>18.136593526410813</v>
      </c>
      <c r="AI94" s="34">
        <f>PXIL!L94</f>
        <v>0</v>
      </c>
      <c r="AJ94" s="34">
        <f>PXIL!R94</f>
        <v>0</v>
      </c>
      <c r="AK94" s="34">
        <f>RTM_IEX!L94</f>
        <v>7.51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0.14154194435442802</v>
      </c>
      <c r="AD95">
        <f t="shared" si="4"/>
        <v>16.708689526410812</v>
      </c>
      <c r="AE95">
        <f>'IDT-1'!D95</f>
        <v>0</v>
      </c>
      <c r="AF95" s="24"/>
      <c r="AG95">
        <f t="shared" si="5"/>
        <v>16.708689526410812</v>
      </c>
      <c r="AI95" s="34">
        <f>PXIL!L95</f>
        <v>0</v>
      </c>
      <c r="AJ95" s="34">
        <f>PXIL!R95</f>
        <v>0</v>
      </c>
      <c r="AK95" s="34">
        <f>RTM_IEX!L95</f>
        <v>6.07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0.13910594435442802</v>
      </c>
      <c r="AD96">
        <f t="shared" si="4"/>
        <v>16.421125526410815</v>
      </c>
      <c r="AE96">
        <f>'IDT-1'!D96</f>
        <v>0</v>
      </c>
      <c r="AF96" s="24"/>
      <c r="AG96">
        <f t="shared" si="5"/>
        <v>16.421125526410815</v>
      </c>
      <c r="AI96" s="34">
        <f>PXIL!L96</f>
        <v>0</v>
      </c>
      <c r="AJ96" s="34">
        <f>PXIL!R96</f>
        <v>0</v>
      </c>
      <c r="AK96" s="34">
        <f>RTM_IEX!L96</f>
        <v>5.78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0.13104194435442801</v>
      </c>
      <c r="AD97">
        <f t="shared" si="4"/>
        <v>15.469189526410814</v>
      </c>
      <c r="AE97">
        <f>'IDT-1'!D97</f>
        <v>0</v>
      </c>
      <c r="AF97" s="24"/>
      <c r="AG97">
        <f t="shared" si="5"/>
        <v>15.469189526410814</v>
      </c>
      <c r="AI97" s="34">
        <f>PXIL!L97</f>
        <v>0</v>
      </c>
      <c r="AJ97" s="34">
        <f>PXIL!R97</f>
        <v>0</v>
      </c>
      <c r="AK97" s="34">
        <f>RTM_IEX!L97</f>
        <v>4.82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0.12532994435442801</v>
      </c>
      <c r="AD98">
        <f t="shared" si="4"/>
        <v>14.794901526410813</v>
      </c>
      <c r="AE98">
        <f>'IDT-1'!D98</f>
        <v>0</v>
      </c>
      <c r="AF98" s="24"/>
      <c r="AG98">
        <f t="shared" si="5"/>
        <v>14.794901526410813</v>
      </c>
      <c r="AI98" s="34">
        <f>PXIL!L98</f>
        <v>0</v>
      </c>
      <c r="AJ98" s="34">
        <f>PXIL!R98</f>
        <v>0</v>
      </c>
      <c r="AK98" s="34">
        <f>RTM_IEX!L98</f>
        <v>4.1399999999999997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0.11979109945717854</v>
      </c>
      <c r="J99">
        <f t="shared" si="6"/>
        <v>0</v>
      </c>
      <c r="K99">
        <f t="shared" si="6"/>
        <v>6.9992493085736861E-4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2.6509999999999995E-2</v>
      </c>
      <c r="Z99" s="34">
        <f t="shared" si="6"/>
        <v>0</v>
      </c>
      <c r="AA99" s="75">
        <f t="shared" si="6"/>
        <v>0.17818999999999982</v>
      </c>
      <c r="AB99" s="75">
        <f t="shared" si="6"/>
        <v>0</v>
      </c>
      <c r="AC99">
        <f t="shared" si="6"/>
        <v>4.2189086048595005E-3</v>
      </c>
      <c r="AD99">
        <f t="shared" si="6"/>
        <v>0.49803211578317641</v>
      </c>
      <c r="AE99">
        <f t="shared" ref="AE99:AT99" si="7">SUM(AE3:AE98)/4000</f>
        <v>0</v>
      </c>
      <c r="AG99">
        <f t="shared" si="7"/>
        <v>0.49803211578317641</v>
      </c>
      <c r="AI99">
        <f t="shared" si="7"/>
        <v>0</v>
      </c>
      <c r="AJ99">
        <f t="shared" si="7"/>
        <v>0</v>
      </c>
      <c r="AK99">
        <f t="shared" si="7"/>
        <v>0.15175999999999995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2.53E-2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14.446451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3.66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0.1520941884</v>
      </c>
      <c r="AD3">
        <f>SUM(B3:AB3,AI3:AT3)-AC3</f>
        <v>17.9543568116</v>
      </c>
      <c r="AE3">
        <v>0</v>
      </c>
      <c r="AF3" s="24"/>
      <c r="AG3">
        <f>SUM(AD3:AF3)</f>
        <v>17.9543568116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14.446451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4.33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0.15772218839999999</v>
      </c>
      <c r="AD4">
        <f t="shared" ref="AD4:AD67" si="1">SUM(B4:AB4,AI4:AT4)-AC4</f>
        <v>18.6187288116</v>
      </c>
      <c r="AE4">
        <v>0</v>
      </c>
      <c r="AF4" s="24"/>
      <c r="AG4">
        <f t="shared" ref="AG4:AG67" si="2">SUM(AD4:AF4)</f>
        <v>18.6187288116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14.446451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0.96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0.12941418839999999</v>
      </c>
      <c r="AD5">
        <f t="shared" si="1"/>
        <v>15.2770368116</v>
      </c>
      <c r="AE5">
        <v>0</v>
      </c>
      <c r="AF5" s="24"/>
      <c r="AG5">
        <f t="shared" si="2"/>
        <v>15.2770368116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13.22973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0.11112973199999999</v>
      </c>
      <c r="AD6">
        <f t="shared" si="1"/>
        <v>13.118600268</v>
      </c>
      <c r="AE6">
        <v>0</v>
      </c>
      <c r="AF6" s="24"/>
      <c r="AG6">
        <f t="shared" si="2"/>
        <v>13.118600268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12.109116999999999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0.10171658279999998</v>
      </c>
      <c r="AD7">
        <f t="shared" si="1"/>
        <v>12.0074004172</v>
      </c>
      <c r="AE7">
        <v>0</v>
      </c>
      <c r="AF7" s="24"/>
      <c r="AG7">
        <f t="shared" si="2"/>
        <v>12.0074004172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11.916801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0.10010112839999999</v>
      </c>
      <c r="AD8">
        <f t="shared" si="1"/>
        <v>11.816699871599999</v>
      </c>
      <c r="AE8">
        <v>0</v>
      </c>
      <c r="AF8" s="24"/>
      <c r="AG8">
        <f t="shared" si="2"/>
        <v>11.816699871599999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10.745865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9.0265265999999997E-2</v>
      </c>
      <c r="AD9">
        <f t="shared" si="1"/>
        <v>10.655599734000001</v>
      </c>
      <c r="AE9">
        <v>0</v>
      </c>
      <c r="AF9" s="24"/>
      <c r="AG9">
        <f t="shared" si="2"/>
        <v>10.655599734000001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10.886245000000001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9.1444458000000006E-2</v>
      </c>
      <c r="AD10">
        <f t="shared" si="1"/>
        <v>10.794800542000001</v>
      </c>
      <c r="AE10">
        <v>0</v>
      </c>
      <c r="AF10" s="24"/>
      <c r="AG10">
        <f t="shared" si="2"/>
        <v>10.794800542000001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10.608411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8.911065239999999E-2</v>
      </c>
      <c r="AD11">
        <f t="shared" si="1"/>
        <v>10.5193003476</v>
      </c>
      <c r="AE11">
        <v>0</v>
      </c>
      <c r="AF11" s="24"/>
      <c r="AG11">
        <f t="shared" si="2"/>
        <v>10.5193003476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12.205627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0.10252726679999999</v>
      </c>
      <c r="AD12">
        <f t="shared" si="1"/>
        <v>12.103099733200001</v>
      </c>
      <c r="AE12">
        <v>0</v>
      </c>
      <c r="AF12" s="24"/>
      <c r="AG12">
        <f t="shared" si="2"/>
        <v>12.103099733200001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13.730840000000001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0.115339056</v>
      </c>
      <c r="AD13">
        <f t="shared" si="1"/>
        <v>13.615500944000001</v>
      </c>
      <c r="AE13">
        <v>0</v>
      </c>
      <c r="AF13" s="24"/>
      <c r="AG13">
        <f t="shared" si="2"/>
        <v>13.615500944000001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14.446451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2.41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0.14159418839999999</v>
      </c>
      <c r="AD14">
        <f t="shared" si="1"/>
        <v>16.714856811600001</v>
      </c>
      <c r="AE14">
        <v>0</v>
      </c>
      <c r="AF14" s="24"/>
      <c r="AG14">
        <f t="shared" si="2"/>
        <v>16.714856811600001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14.446451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3.95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0.15453018839999999</v>
      </c>
      <c r="AD15">
        <f t="shared" si="1"/>
        <v>18.2419208116</v>
      </c>
      <c r="AE15">
        <v>0</v>
      </c>
      <c r="AF15" s="24"/>
      <c r="AG15">
        <f t="shared" si="2"/>
        <v>18.2419208116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14.446451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3.76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0.1529341884</v>
      </c>
      <c r="AD16">
        <f t="shared" si="1"/>
        <v>18.053516811600002</v>
      </c>
      <c r="AE16">
        <v>0</v>
      </c>
      <c r="AF16" s="24"/>
      <c r="AG16">
        <f t="shared" si="2"/>
        <v>18.053516811600002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14.446451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4.62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0.16015818839999998</v>
      </c>
      <c r="AD17">
        <f t="shared" si="1"/>
        <v>18.9062928116</v>
      </c>
      <c r="AE17">
        <v>0</v>
      </c>
      <c r="AF17" s="24"/>
      <c r="AG17">
        <f t="shared" si="2"/>
        <v>18.9062928116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14.446451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4.1399999999999997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0.1561261884</v>
      </c>
      <c r="AD18">
        <f t="shared" si="1"/>
        <v>18.430324811600002</v>
      </c>
      <c r="AE18">
        <v>0</v>
      </c>
      <c r="AF18" s="24"/>
      <c r="AG18">
        <f t="shared" si="2"/>
        <v>18.430324811600002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14.446451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7.42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0.18367818839999997</v>
      </c>
      <c r="AD19">
        <f t="shared" si="1"/>
        <v>21.6827728116</v>
      </c>
      <c r="AE19">
        <v>0</v>
      </c>
      <c r="AF19" s="24"/>
      <c r="AG19">
        <f t="shared" si="2"/>
        <v>21.6827728116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14.446451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6.45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0.17553018839999998</v>
      </c>
      <c r="AD20">
        <f t="shared" si="1"/>
        <v>20.720920811599999</v>
      </c>
      <c r="AE20">
        <v>0</v>
      </c>
      <c r="AF20" s="24"/>
      <c r="AG20">
        <f t="shared" si="2"/>
        <v>20.720920811599999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14.446451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7.99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0.18846618839999998</v>
      </c>
      <c r="AD21">
        <f t="shared" si="1"/>
        <v>22.247984811599999</v>
      </c>
      <c r="AE21">
        <v>0</v>
      </c>
      <c r="AF21" s="24"/>
      <c r="AG21">
        <f t="shared" si="2"/>
        <v>22.247984811599999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14.446451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0.18771018840000001</v>
      </c>
      <c r="AD22">
        <f t="shared" si="1"/>
        <v>22.158740811600001</v>
      </c>
      <c r="AE22">
        <v>0</v>
      </c>
      <c r="AF22" s="24"/>
      <c r="AG22">
        <f t="shared" si="2"/>
        <v>22.158740811600001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14.446451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9.6300000000000008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0.20224218839999997</v>
      </c>
      <c r="AD23">
        <f t="shared" si="1"/>
        <v>23.874208811599999</v>
      </c>
      <c r="AE23">
        <v>0</v>
      </c>
      <c r="AF23" s="24"/>
      <c r="AG23">
        <f t="shared" si="2"/>
        <v>23.874208811599999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14.446451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8.48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0.20224218839999999</v>
      </c>
      <c r="AD24">
        <f t="shared" si="1"/>
        <v>23.874208811599999</v>
      </c>
      <c r="AE24">
        <v>0</v>
      </c>
      <c r="AF24" s="24"/>
      <c r="AG24">
        <f t="shared" si="2"/>
        <v>23.874208811599999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1.1499999999999999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14.446451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8.57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0.20207418839999999</v>
      </c>
      <c r="AD25">
        <f t="shared" si="1"/>
        <v>23.854376811599998</v>
      </c>
      <c r="AE25">
        <v>0</v>
      </c>
      <c r="AF25" s="24"/>
      <c r="AG25">
        <f t="shared" si="2"/>
        <v>23.854376811599998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1.04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14.446451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8.48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0.2024101884</v>
      </c>
      <c r="AD26">
        <f t="shared" si="1"/>
        <v>23.894040811600004</v>
      </c>
      <c r="AE26">
        <v>0</v>
      </c>
      <c r="AF26" s="24"/>
      <c r="AG26">
        <f t="shared" si="2"/>
        <v>23.894040811600004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1.07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14.446451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9.6300000000000008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0.20224218839999997</v>
      </c>
      <c r="AD27">
        <f t="shared" si="1"/>
        <v>23.874208811599999</v>
      </c>
      <c r="AE27">
        <v>0</v>
      </c>
      <c r="AF27" s="24"/>
      <c r="AG27">
        <f t="shared" si="2"/>
        <v>23.874208811599999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14.446451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9.6300000000000008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0.20224218839999997</v>
      </c>
      <c r="AD28">
        <f t="shared" si="1"/>
        <v>23.874208811599999</v>
      </c>
      <c r="AE28">
        <v>0</v>
      </c>
      <c r="AF28" s="24"/>
      <c r="AG28">
        <f t="shared" si="2"/>
        <v>23.874208811599999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14.446451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9.6300000000000008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0.20224218839999997</v>
      </c>
      <c r="AD29">
        <f t="shared" si="1"/>
        <v>23.874208811599999</v>
      </c>
      <c r="AE29">
        <v>0</v>
      </c>
      <c r="AF29" s="24"/>
      <c r="AG29">
        <f t="shared" si="2"/>
        <v>23.874208811599999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14.446451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0.19098618839999998</v>
      </c>
      <c r="AD30">
        <f t="shared" si="1"/>
        <v>22.545464811599999</v>
      </c>
      <c r="AE30">
        <v>0</v>
      </c>
      <c r="AF30" s="24"/>
      <c r="AG30">
        <f t="shared" si="2"/>
        <v>22.545464811599999</v>
      </c>
      <c r="AI30" s="34">
        <f>PXIL!M30</f>
        <v>0</v>
      </c>
      <c r="AJ30" s="34">
        <f>PXIL!S30</f>
        <v>0</v>
      </c>
      <c r="AK30" s="34">
        <f>RTM_IEX!M30</f>
        <v>1.25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14.446451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4.67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0.18401418839999995</v>
      </c>
      <c r="AD31">
        <f t="shared" si="1"/>
        <v>21.722436811599998</v>
      </c>
      <c r="AE31">
        <v>0</v>
      </c>
      <c r="AF31" s="24"/>
      <c r="AG31">
        <f t="shared" si="2"/>
        <v>21.722436811599998</v>
      </c>
      <c r="AI31" s="34">
        <f>PXIL!M31</f>
        <v>0</v>
      </c>
      <c r="AJ31" s="34">
        <f>PXIL!S31</f>
        <v>0</v>
      </c>
      <c r="AK31" s="34">
        <f>RTM_IEX!M31</f>
        <v>2.79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14.446451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0.19098618839999998</v>
      </c>
      <c r="AD32">
        <f t="shared" si="1"/>
        <v>22.545464811599999</v>
      </c>
      <c r="AE32">
        <v>0</v>
      </c>
      <c r="AF32" s="24"/>
      <c r="AG32">
        <f t="shared" si="2"/>
        <v>22.545464811599999</v>
      </c>
      <c r="AI32" s="34">
        <f>PXIL!M32</f>
        <v>0</v>
      </c>
      <c r="AJ32" s="34">
        <f>PXIL!S32</f>
        <v>0</v>
      </c>
      <c r="AK32" s="34">
        <f>RTM_IEX!M32</f>
        <v>4.3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14.446451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1.97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0.16637418839999998</v>
      </c>
      <c r="AD33">
        <f t="shared" si="1"/>
        <v>19.6400768116</v>
      </c>
      <c r="AE33">
        <v>0</v>
      </c>
      <c r="AF33" s="24"/>
      <c r="AG33">
        <f t="shared" si="2"/>
        <v>19.6400768116</v>
      </c>
      <c r="AI33" s="34">
        <f>PXIL!M33</f>
        <v>0</v>
      </c>
      <c r="AJ33" s="34">
        <f>PXIL!S33</f>
        <v>0</v>
      </c>
      <c r="AK33" s="34">
        <f>RTM_IEX!M33</f>
        <v>3.39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14.446451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0.14184618839999999</v>
      </c>
      <c r="AD34">
        <f t="shared" si="1"/>
        <v>16.744604811600002</v>
      </c>
      <c r="AE34">
        <v>0</v>
      </c>
      <c r="AF34" s="24"/>
      <c r="AG34">
        <f t="shared" si="2"/>
        <v>16.744604811600002</v>
      </c>
      <c r="AI34" s="34">
        <f>PXIL!M34</f>
        <v>0</v>
      </c>
      <c r="AJ34" s="34">
        <f>PXIL!S34</f>
        <v>0</v>
      </c>
      <c r="AK34" s="34">
        <f>RTM_IEX!M34</f>
        <v>1.55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14.446451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0.87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0.1363021884</v>
      </c>
      <c r="AD35">
        <f t="shared" si="1"/>
        <v>16.090148811599999</v>
      </c>
      <c r="AE35">
        <v>0</v>
      </c>
      <c r="AF35" s="24"/>
      <c r="AG35">
        <f t="shared" si="2"/>
        <v>16.090148811599999</v>
      </c>
      <c r="AI35" s="34">
        <f>PXIL!M35</f>
        <v>0</v>
      </c>
      <c r="AJ35" s="34">
        <f>PXIL!S35</f>
        <v>0</v>
      </c>
      <c r="AK35" s="34">
        <f>RTM_IEX!M35</f>
        <v>0.91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14.446451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0.64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0.13571418839999999</v>
      </c>
      <c r="AD36">
        <f t="shared" si="1"/>
        <v>16.020736811599999</v>
      </c>
      <c r="AE36">
        <v>0</v>
      </c>
      <c r="AF36" s="24"/>
      <c r="AG36">
        <f t="shared" si="2"/>
        <v>16.020736811599999</v>
      </c>
      <c r="AI36" s="34">
        <f>PXIL!M36</f>
        <v>0</v>
      </c>
      <c r="AJ36" s="34">
        <f>PXIL!S36</f>
        <v>0</v>
      </c>
      <c r="AK36" s="34">
        <f>RTM_IEX!M36</f>
        <v>1.07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14.446451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0.52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0.13437018839999998</v>
      </c>
      <c r="AD37">
        <f t="shared" si="1"/>
        <v>15.862080811599998</v>
      </c>
      <c r="AE37">
        <v>0</v>
      </c>
      <c r="AF37" s="24"/>
      <c r="AG37">
        <f t="shared" si="2"/>
        <v>15.862080811599998</v>
      </c>
      <c r="AI37" s="34">
        <f>PXIL!M37</f>
        <v>0</v>
      </c>
      <c r="AJ37" s="34">
        <f>PXIL!S37</f>
        <v>0</v>
      </c>
      <c r="AK37" s="34">
        <f>RTM_IEX!M37</f>
        <v>1.03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14.446451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0.13504218839999999</v>
      </c>
      <c r="AD38">
        <f t="shared" si="1"/>
        <v>15.941408811599999</v>
      </c>
      <c r="AE38">
        <v>0</v>
      </c>
      <c r="AF38" s="24"/>
      <c r="AG38">
        <f t="shared" si="2"/>
        <v>15.941408811599999</v>
      </c>
      <c r="AI38" s="34">
        <f>PXIL!M38</f>
        <v>0</v>
      </c>
      <c r="AJ38" s="34">
        <f>PXIL!S38</f>
        <v>0</v>
      </c>
      <c r="AK38" s="34">
        <f>RTM_IEX!M38</f>
        <v>1.23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14.446451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1.03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0.13773018840000001</v>
      </c>
      <c r="AD39">
        <f t="shared" si="1"/>
        <v>16.2587208116</v>
      </c>
      <c r="AE39">
        <v>0</v>
      </c>
      <c r="AF39" s="24"/>
      <c r="AG39">
        <f t="shared" si="2"/>
        <v>16.2587208116</v>
      </c>
      <c r="AI39" s="34">
        <f>PXIL!M39</f>
        <v>0</v>
      </c>
      <c r="AJ39" s="34">
        <f>PXIL!S39</f>
        <v>0</v>
      </c>
      <c r="AK39" s="34">
        <f>RTM_IEX!M39</f>
        <v>0.92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14.446451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1.1599999999999999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0.13722618839999998</v>
      </c>
      <c r="AD40">
        <f t="shared" si="1"/>
        <v>16.199224811600001</v>
      </c>
      <c r="AE40">
        <v>0</v>
      </c>
      <c r="AF40" s="24"/>
      <c r="AG40">
        <f t="shared" si="2"/>
        <v>16.199224811600001</v>
      </c>
      <c r="AI40" s="34">
        <f>PXIL!M40</f>
        <v>0</v>
      </c>
      <c r="AJ40" s="34">
        <f>PXIL!S40</f>
        <v>0</v>
      </c>
      <c r="AK40" s="34">
        <f>RTM_IEX!M40</f>
        <v>0.73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14.446451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2.2599999999999998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0.14848218839999999</v>
      </c>
      <c r="AD41">
        <f t="shared" si="1"/>
        <v>17.527968811600001</v>
      </c>
      <c r="AE41">
        <v>0</v>
      </c>
      <c r="AF41" s="24"/>
      <c r="AG41">
        <f t="shared" si="2"/>
        <v>17.527968811600001</v>
      </c>
      <c r="AI41" s="34">
        <f>PXIL!M41</f>
        <v>0</v>
      </c>
      <c r="AJ41" s="34">
        <f>PXIL!S41</f>
        <v>0</v>
      </c>
      <c r="AK41" s="34">
        <f>RTM_IEX!M41</f>
        <v>0.97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14.446451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0.14991018840000001</v>
      </c>
      <c r="AD42">
        <f t="shared" si="1"/>
        <v>17.696540811599998</v>
      </c>
      <c r="AE42">
        <v>0</v>
      </c>
      <c r="AF42" s="24"/>
      <c r="AG42">
        <f t="shared" si="2"/>
        <v>17.696540811599998</v>
      </c>
      <c r="AI42" s="34">
        <f>PXIL!M42</f>
        <v>0</v>
      </c>
      <c r="AJ42" s="34">
        <f>PXIL!S42</f>
        <v>0</v>
      </c>
      <c r="AK42" s="34">
        <f>RTM_IEX!M42</f>
        <v>0.9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14.446451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2.83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0.15713418839999999</v>
      </c>
      <c r="AD43">
        <f t="shared" si="1"/>
        <v>18.549316811600001</v>
      </c>
      <c r="AE43">
        <v>0</v>
      </c>
      <c r="AF43" s="24"/>
      <c r="AG43">
        <f t="shared" si="2"/>
        <v>18.549316811600001</v>
      </c>
      <c r="AI43" s="34">
        <f>PXIL!M43</f>
        <v>0</v>
      </c>
      <c r="AJ43" s="34">
        <f>PXIL!S43</f>
        <v>0</v>
      </c>
      <c r="AK43" s="34">
        <f>RTM_IEX!M43</f>
        <v>1.43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14.446451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0.18401418839999997</v>
      </c>
      <c r="AD44">
        <f t="shared" si="1"/>
        <v>21.722436811599998</v>
      </c>
      <c r="AE44">
        <v>0</v>
      </c>
      <c r="AF44" s="24"/>
      <c r="AG44">
        <f t="shared" si="2"/>
        <v>21.722436811599998</v>
      </c>
      <c r="AI44" s="34">
        <f>PXIL!M44</f>
        <v>0</v>
      </c>
      <c r="AJ44" s="34">
        <f>PXIL!S44</f>
        <v>0</v>
      </c>
      <c r="AK44" s="34">
        <f>RTM_IEX!M44</f>
        <v>2.2599999999999998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14.446451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4.8899999999999997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0.18527418840000001</v>
      </c>
      <c r="AD45">
        <f t="shared" si="1"/>
        <v>21.871176811599998</v>
      </c>
      <c r="AE45">
        <v>0</v>
      </c>
      <c r="AF45" s="24"/>
      <c r="AG45">
        <f t="shared" si="2"/>
        <v>21.871176811599998</v>
      </c>
      <c r="AI45" s="34">
        <f>PXIL!M45</f>
        <v>0</v>
      </c>
      <c r="AJ45" s="34">
        <f>PXIL!S45</f>
        <v>0</v>
      </c>
      <c r="AK45" s="34">
        <f>RTM_IEX!M45</f>
        <v>2.72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14.446451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4.54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0.18132618839999998</v>
      </c>
      <c r="AD46">
        <f t="shared" si="1"/>
        <v>21.4051248116</v>
      </c>
      <c r="AE46">
        <v>0</v>
      </c>
      <c r="AF46" s="24"/>
      <c r="AG46">
        <f t="shared" si="2"/>
        <v>21.4051248116</v>
      </c>
      <c r="AI46" s="34">
        <f>PXIL!M46</f>
        <v>0</v>
      </c>
      <c r="AJ46" s="34">
        <f>PXIL!S46</f>
        <v>0</v>
      </c>
      <c r="AK46" s="34">
        <f>RTM_IEX!M46</f>
        <v>2.6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14.446451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5.4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0.1845181884</v>
      </c>
      <c r="AD47">
        <f t="shared" si="1"/>
        <v>21.781932811600004</v>
      </c>
      <c r="AE47">
        <v>0</v>
      </c>
      <c r="AF47" s="24"/>
      <c r="AG47">
        <f t="shared" si="2"/>
        <v>21.781932811600004</v>
      </c>
      <c r="AI47" s="34">
        <f>PXIL!M47</f>
        <v>0</v>
      </c>
      <c r="AJ47" s="34">
        <f>PXIL!S47</f>
        <v>0</v>
      </c>
      <c r="AK47" s="34">
        <f>RTM_IEX!M47</f>
        <v>2.12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14.446451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5.99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0.18300618839999996</v>
      </c>
      <c r="AD48">
        <f t="shared" si="1"/>
        <v>21.603444811599999</v>
      </c>
      <c r="AE48">
        <v>0</v>
      </c>
      <c r="AF48" s="24"/>
      <c r="AG48">
        <f t="shared" si="2"/>
        <v>21.603444811599999</v>
      </c>
      <c r="AI48" s="34">
        <f>PXIL!M48</f>
        <v>0</v>
      </c>
      <c r="AJ48" s="34">
        <f>PXIL!S48</f>
        <v>0</v>
      </c>
      <c r="AK48" s="34">
        <f>RTM_IEX!M48</f>
        <v>1.35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14.446451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4.72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0.17553018839999998</v>
      </c>
      <c r="AD49">
        <f t="shared" si="1"/>
        <v>20.720920811599999</v>
      </c>
      <c r="AE49">
        <v>0</v>
      </c>
      <c r="AF49" s="24"/>
      <c r="AG49">
        <f t="shared" si="2"/>
        <v>20.720920811599999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1.73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14.446451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2.89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0.15805818839999999</v>
      </c>
      <c r="AD50">
        <f t="shared" si="1"/>
        <v>18.658392811600002</v>
      </c>
      <c r="AE50">
        <v>0</v>
      </c>
      <c r="AF50" s="24"/>
      <c r="AG50">
        <f t="shared" si="2"/>
        <v>18.658392811600002</v>
      </c>
      <c r="AI50" s="34">
        <f>PXIL!M50</f>
        <v>0</v>
      </c>
      <c r="AJ50" s="34">
        <f>PXIL!S50</f>
        <v>0</v>
      </c>
      <c r="AK50" s="34">
        <f>RTM_IEX!M50</f>
        <v>0.1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1.38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14.446451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0.16939818840000001</v>
      </c>
      <c r="AD51">
        <f t="shared" si="1"/>
        <v>19.997052811600003</v>
      </c>
      <c r="AE51">
        <v>0</v>
      </c>
      <c r="AF51" s="24"/>
      <c r="AG51">
        <f t="shared" si="2"/>
        <v>19.997052811600003</v>
      </c>
      <c r="AI51" s="34">
        <f>PXIL!M51</f>
        <v>0</v>
      </c>
      <c r="AJ51" s="34">
        <f>PXIL!S51</f>
        <v>0</v>
      </c>
      <c r="AK51" s="34">
        <f>RTM_IEX!M51</f>
        <v>0.1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3.02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14.446451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2.2200000000000002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0.16771818839999997</v>
      </c>
      <c r="AD52">
        <f t="shared" si="1"/>
        <v>19.798732811600001</v>
      </c>
      <c r="AE52">
        <v>0</v>
      </c>
      <c r="AF52" s="24"/>
      <c r="AG52">
        <f t="shared" si="2"/>
        <v>19.798732811600001</v>
      </c>
      <c r="AI52" s="34">
        <f>PXIL!M52</f>
        <v>0</v>
      </c>
      <c r="AJ52" s="34">
        <f>PXIL!S52</f>
        <v>0</v>
      </c>
      <c r="AK52" s="34">
        <f>RTM_IEX!M52</f>
        <v>0.1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14.446451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1.54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0.18166218839999998</v>
      </c>
      <c r="AD53">
        <f t="shared" si="1"/>
        <v>21.444788811599999</v>
      </c>
      <c r="AE53">
        <v>0</v>
      </c>
      <c r="AF53" s="24"/>
      <c r="AG53">
        <f t="shared" si="2"/>
        <v>21.444788811599999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5.64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14.446451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0.39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0.17611818839999999</v>
      </c>
      <c r="AD54">
        <f t="shared" si="1"/>
        <v>20.790332811599999</v>
      </c>
      <c r="AE54">
        <v>0</v>
      </c>
      <c r="AF54" s="24"/>
      <c r="AG54">
        <f t="shared" si="2"/>
        <v>20.790332811599999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6.13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14.446451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0.20224218839999999</v>
      </c>
      <c r="AD55">
        <f t="shared" si="1"/>
        <v>23.874208811599999</v>
      </c>
      <c r="AE55">
        <v>0</v>
      </c>
      <c r="AF55" s="24"/>
      <c r="AG55">
        <f t="shared" si="2"/>
        <v>23.874208811599999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9.6300000000000008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14.446451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0.20224218839999999</v>
      </c>
      <c r="AD56">
        <f t="shared" si="1"/>
        <v>23.874208811599999</v>
      </c>
      <c r="AE56">
        <v>0</v>
      </c>
      <c r="AF56" s="24"/>
      <c r="AG56">
        <f t="shared" si="2"/>
        <v>23.874208811599999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9.6300000000000008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14.446451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0.20224218839999999</v>
      </c>
      <c r="AD57">
        <f t="shared" si="1"/>
        <v>23.874208811599999</v>
      </c>
      <c r="AE57">
        <v>0</v>
      </c>
      <c r="AF57" s="24"/>
      <c r="AG57">
        <f t="shared" si="2"/>
        <v>23.874208811599999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9.6300000000000008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14.446451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0.17065818839999999</v>
      </c>
      <c r="AD58">
        <f t="shared" si="1"/>
        <v>20.1457928116</v>
      </c>
      <c r="AE58">
        <v>0</v>
      </c>
      <c r="AF58" s="24"/>
      <c r="AG58">
        <f t="shared" si="2"/>
        <v>20.1457928116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5.87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14.446451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0.1933381884</v>
      </c>
      <c r="AD59">
        <f t="shared" si="1"/>
        <v>22.823112811600001</v>
      </c>
      <c r="AE59">
        <v>0</v>
      </c>
      <c r="AF59" s="24"/>
      <c r="AG59">
        <f t="shared" si="2"/>
        <v>22.823112811600001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8.57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14.446451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0.20224218839999999</v>
      </c>
      <c r="AD60">
        <f t="shared" si="1"/>
        <v>23.874208811599999</v>
      </c>
      <c r="AE60">
        <v>0</v>
      </c>
      <c r="AF60" s="24"/>
      <c r="AG60">
        <f t="shared" si="2"/>
        <v>23.874208811599999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9.6300000000000008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14.446451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0.20224218839999999</v>
      </c>
      <c r="AD61">
        <f t="shared" si="1"/>
        <v>23.874208811599999</v>
      </c>
      <c r="AE61">
        <v>0</v>
      </c>
      <c r="AF61" s="24"/>
      <c r="AG61">
        <f t="shared" si="2"/>
        <v>23.874208811599999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9.6300000000000008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14.446451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0.19014618839999997</v>
      </c>
      <c r="AD62">
        <f t="shared" si="1"/>
        <v>22.446304811600001</v>
      </c>
      <c r="AE62">
        <v>0</v>
      </c>
      <c r="AF62" s="24"/>
      <c r="AG62">
        <f t="shared" si="2"/>
        <v>22.446304811600001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8.19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14.446451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0.20224218839999999</v>
      </c>
      <c r="AD63">
        <f t="shared" si="1"/>
        <v>23.874208811599999</v>
      </c>
      <c r="AE63">
        <v>0</v>
      </c>
      <c r="AF63" s="24"/>
      <c r="AG63">
        <f t="shared" si="2"/>
        <v>23.874208811599999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9.6300000000000008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14.446451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0.20224218839999999</v>
      </c>
      <c r="AD64">
        <f t="shared" si="1"/>
        <v>23.874208811599999</v>
      </c>
      <c r="AE64">
        <v>0</v>
      </c>
      <c r="AF64" s="24"/>
      <c r="AG64">
        <f t="shared" si="2"/>
        <v>23.874208811599999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9.6300000000000008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14.446451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0.20224218839999999</v>
      </c>
      <c r="AD65">
        <f t="shared" si="1"/>
        <v>23.874208811599999</v>
      </c>
      <c r="AE65">
        <v>0</v>
      </c>
      <c r="AF65" s="24"/>
      <c r="AG65">
        <f t="shared" si="2"/>
        <v>23.874208811599999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9.6300000000000008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14.446451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0.20224218839999999</v>
      </c>
      <c r="AD66">
        <f t="shared" si="1"/>
        <v>23.874208811599999</v>
      </c>
      <c r="AE66">
        <v>0</v>
      </c>
      <c r="AF66" s="24"/>
      <c r="AG66">
        <f t="shared" si="2"/>
        <v>23.874208811599999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9.6300000000000008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14.446451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0.20224218839999999</v>
      </c>
      <c r="AD67">
        <f t="shared" si="1"/>
        <v>23.874208811599999</v>
      </c>
      <c r="AE67">
        <v>0</v>
      </c>
      <c r="AF67" s="24"/>
      <c r="AG67">
        <f t="shared" si="2"/>
        <v>23.874208811599999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9.6300000000000008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14.446451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4.28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0.20182218839999999</v>
      </c>
      <c r="AD68">
        <f t="shared" ref="AD68:AD98" si="4">SUM(B68:AB68,AI68:AT68)-AC68</f>
        <v>23.8246288116</v>
      </c>
      <c r="AE68">
        <v>0</v>
      </c>
      <c r="AF68" s="24"/>
      <c r="AG68">
        <f t="shared" ref="AG68:AG98" si="5">SUM(AD68:AF68)</f>
        <v>23.8246288116</v>
      </c>
      <c r="AI68" s="34">
        <f>PXIL!M68</f>
        <v>0</v>
      </c>
      <c r="AJ68" s="34">
        <f>PXIL!S68</f>
        <v>0</v>
      </c>
      <c r="AK68" s="34">
        <f>RTM_IEX!M68</f>
        <v>0.9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4.4000000000000004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14.446451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3.18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0.18846618839999998</v>
      </c>
      <c r="AD69">
        <f t="shared" si="4"/>
        <v>22.247984811599999</v>
      </c>
      <c r="AE69">
        <v>0</v>
      </c>
      <c r="AF69" s="24"/>
      <c r="AG69">
        <f t="shared" si="5"/>
        <v>22.247984811599999</v>
      </c>
      <c r="AI69" s="34">
        <f>PXIL!M69</f>
        <v>0</v>
      </c>
      <c r="AJ69" s="34">
        <f>PXIL!S69</f>
        <v>0</v>
      </c>
      <c r="AK69" s="34">
        <f>RTM_IEX!M69</f>
        <v>1.07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3.74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14.446451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2.27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0.17250618839999998</v>
      </c>
      <c r="AD70">
        <f t="shared" si="4"/>
        <v>20.3639448116</v>
      </c>
      <c r="AE70">
        <v>0</v>
      </c>
      <c r="AF70" s="24"/>
      <c r="AG70">
        <f t="shared" si="5"/>
        <v>20.3639448116</v>
      </c>
      <c r="AI70" s="34">
        <f>PXIL!M70</f>
        <v>0</v>
      </c>
      <c r="AJ70" s="34">
        <f>PXIL!S70</f>
        <v>0</v>
      </c>
      <c r="AK70" s="34">
        <f>RTM_IEX!M70</f>
        <v>0.8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3.02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14.446451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1.25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0.15276618839999997</v>
      </c>
      <c r="AD71">
        <f t="shared" si="4"/>
        <v>18.033684811600001</v>
      </c>
      <c r="AE71">
        <v>0</v>
      </c>
      <c r="AF71" s="24"/>
      <c r="AG71">
        <f t="shared" si="5"/>
        <v>18.033684811600001</v>
      </c>
      <c r="AI71" s="34">
        <f>PXIL!M71</f>
        <v>0</v>
      </c>
      <c r="AJ71" s="34">
        <f>PXIL!S71</f>
        <v>0</v>
      </c>
      <c r="AK71" s="34">
        <f>RTM_IEX!M71</f>
        <v>0.53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1.96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14.446451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1.24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0.14797818839999999</v>
      </c>
      <c r="AD72">
        <f t="shared" si="4"/>
        <v>17.468472811600002</v>
      </c>
      <c r="AE72">
        <v>0</v>
      </c>
      <c r="AF72" s="24"/>
      <c r="AG72">
        <f t="shared" si="5"/>
        <v>17.468472811600002</v>
      </c>
      <c r="AI72" s="34">
        <f>PXIL!M72</f>
        <v>0</v>
      </c>
      <c r="AJ72" s="34">
        <f>PXIL!S72</f>
        <v>0</v>
      </c>
      <c r="AK72" s="34">
        <f>RTM_IEX!M72</f>
        <v>0.38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1.55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14.446451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1.26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0.14394618839999998</v>
      </c>
      <c r="AD73">
        <f t="shared" si="4"/>
        <v>16.992504811599996</v>
      </c>
      <c r="AE73">
        <v>0</v>
      </c>
      <c r="AF73" s="24"/>
      <c r="AG73">
        <f t="shared" si="5"/>
        <v>16.992504811599996</v>
      </c>
      <c r="AI73" s="34">
        <f>PXIL!M73</f>
        <v>0</v>
      </c>
      <c r="AJ73" s="34">
        <f>PXIL!S73</f>
        <v>0</v>
      </c>
      <c r="AK73" s="34">
        <f>RTM_IEX!M73</f>
        <v>0.41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1.02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14.446451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0.1488181884</v>
      </c>
      <c r="AD74">
        <f t="shared" si="4"/>
        <v>17.567632811599999</v>
      </c>
      <c r="AE74">
        <v>0</v>
      </c>
      <c r="AF74" s="24"/>
      <c r="AG74">
        <f t="shared" si="5"/>
        <v>17.567632811599999</v>
      </c>
      <c r="AI74" s="34">
        <f>PXIL!M74</f>
        <v>0</v>
      </c>
      <c r="AJ74" s="34">
        <f>PXIL!S74</f>
        <v>0</v>
      </c>
      <c r="AK74" s="34">
        <f>RTM_IEX!M74</f>
        <v>0.42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1.45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14.446451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1.96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0.15385818840000001</v>
      </c>
      <c r="AD75">
        <f t="shared" si="4"/>
        <v>18.1625928116</v>
      </c>
      <c r="AE75">
        <v>0</v>
      </c>
      <c r="AF75" s="24"/>
      <c r="AG75">
        <f t="shared" si="5"/>
        <v>18.1625928116</v>
      </c>
      <c r="AI75" s="34">
        <f>PXIL!M75</f>
        <v>0</v>
      </c>
      <c r="AJ75" s="34">
        <f>PXIL!S75</f>
        <v>0</v>
      </c>
      <c r="AK75" s="34">
        <f>RTM_IEX!M75</f>
        <v>0.41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14.446451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1.42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0.1433581884</v>
      </c>
      <c r="AD76">
        <f t="shared" si="4"/>
        <v>16.9230928116</v>
      </c>
      <c r="AE76">
        <v>0</v>
      </c>
      <c r="AF76" s="24"/>
      <c r="AG76">
        <f t="shared" si="5"/>
        <v>16.9230928116</v>
      </c>
      <c r="AI76" s="34">
        <f>PXIL!M76</f>
        <v>0</v>
      </c>
      <c r="AJ76" s="34">
        <f>PXIL!S76</f>
        <v>0</v>
      </c>
      <c r="AK76" s="34">
        <f>RTM_IEX!M76</f>
        <v>0.24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0.96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14.446451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2.44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0.1583101884</v>
      </c>
      <c r="AD77">
        <f t="shared" si="4"/>
        <v>18.6881408116</v>
      </c>
      <c r="AE77">
        <v>0</v>
      </c>
      <c r="AF77" s="24"/>
      <c r="AG77">
        <f t="shared" si="5"/>
        <v>18.6881408116</v>
      </c>
      <c r="AI77" s="34">
        <f>PXIL!M77</f>
        <v>0</v>
      </c>
      <c r="AJ77" s="34">
        <f>PXIL!S77</f>
        <v>0</v>
      </c>
      <c r="AK77" s="34">
        <f>RTM_IEX!M77</f>
        <v>0.52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1.44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14.446451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2.29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0.15688218839999998</v>
      </c>
      <c r="AD78">
        <f t="shared" si="4"/>
        <v>18.519568811599996</v>
      </c>
      <c r="AE78">
        <v>0</v>
      </c>
      <c r="AF78" s="24"/>
      <c r="AG78">
        <f t="shared" si="5"/>
        <v>18.519568811599996</v>
      </c>
      <c r="AI78" s="34">
        <f>PXIL!M78</f>
        <v>0</v>
      </c>
      <c r="AJ78" s="34">
        <f>PXIL!S78</f>
        <v>0</v>
      </c>
      <c r="AK78" s="34">
        <f>RTM_IEX!M78</f>
        <v>0.57999999999999996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1.36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14.446451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3.49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0.16486218839999997</v>
      </c>
      <c r="AD79">
        <f t="shared" si="4"/>
        <v>19.461588811599999</v>
      </c>
      <c r="AE79">
        <v>0</v>
      </c>
      <c r="AF79" s="24"/>
      <c r="AG79">
        <f t="shared" si="5"/>
        <v>19.461588811599999</v>
      </c>
      <c r="AI79" s="34">
        <f>PXIL!M79</f>
        <v>0</v>
      </c>
      <c r="AJ79" s="34">
        <f>PXIL!S79</f>
        <v>0</v>
      </c>
      <c r="AK79" s="34">
        <f>RTM_IEX!M79</f>
        <v>1.69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14.446451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0.16419018840000002</v>
      </c>
      <c r="AD80">
        <f t="shared" si="4"/>
        <v>19.382260811600002</v>
      </c>
      <c r="AE80">
        <v>0</v>
      </c>
      <c r="AF80" s="24"/>
      <c r="AG80">
        <f t="shared" si="5"/>
        <v>19.382260811600002</v>
      </c>
      <c r="AI80" s="34">
        <f>PXIL!M80</f>
        <v>0</v>
      </c>
      <c r="AJ80" s="34">
        <f>PXIL!S80</f>
        <v>0</v>
      </c>
      <c r="AK80" s="34">
        <f>RTM_IEX!M80</f>
        <v>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14.446451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3.63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0.18737418839999997</v>
      </c>
      <c r="AD81">
        <f t="shared" si="4"/>
        <v>22.119076811599999</v>
      </c>
      <c r="AE81">
        <v>0</v>
      </c>
      <c r="AF81" s="24"/>
      <c r="AG81">
        <f t="shared" si="5"/>
        <v>22.119076811599999</v>
      </c>
      <c r="AI81" s="34">
        <f>PXIL!M81</f>
        <v>0</v>
      </c>
      <c r="AJ81" s="34">
        <f>PXIL!S81</f>
        <v>0</v>
      </c>
      <c r="AK81" s="34">
        <f>RTM_IEX!M81</f>
        <v>4.2300000000000004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14.446451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5.09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0.20215818839999999</v>
      </c>
      <c r="AD82">
        <f t="shared" si="4"/>
        <v>23.864292811600002</v>
      </c>
      <c r="AE82">
        <v>0</v>
      </c>
      <c r="AF82" s="24"/>
      <c r="AG82">
        <f t="shared" si="5"/>
        <v>23.864292811600002</v>
      </c>
      <c r="AI82" s="34">
        <f>PXIL!M82</f>
        <v>0</v>
      </c>
      <c r="AJ82" s="34">
        <f>PXIL!S82</f>
        <v>0</v>
      </c>
      <c r="AK82" s="34">
        <f>RTM_IEX!M82</f>
        <v>4.53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14.446451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9.6300000000000008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0.20224218839999997</v>
      </c>
      <c r="AD83">
        <f t="shared" si="4"/>
        <v>23.874208811599999</v>
      </c>
      <c r="AE83">
        <v>0</v>
      </c>
      <c r="AF83" s="24"/>
      <c r="AG83">
        <f t="shared" si="5"/>
        <v>23.874208811599999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14.446451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9.6300000000000008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0.20224218839999997</v>
      </c>
      <c r="AD84">
        <f t="shared" si="4"/>
        <v>23.874208811599999</v>
      </c>
      <c r="AE84">
        <v>0</v>
      </c>
      <c r="AF84" s="24"/>
      <c r="AG84">
        <f t="shared" si="5"/>
        <v>23.874208811599999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14.446451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9.6300000000000008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0.20224218839999997</v>
      </c>
      <c r="AD85">
        <f t="shared" si="4"/>
        <v>23.874208811599999</v>
      </c>
      <c r="AE85">
        <v>0</v>
      </c>
      <c r="AF85" s="24"/>
      <c r="AG85">
        <f t="shared" si="5"/>
        <v>23.874208811599999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14.446451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9.6300000000000008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0.20224218839999997</v>
      </c>
      <c r="AD86">
        <f t="shared" si="4"/>
        <v>23.874208811599999</v>
      </c>
      <c r="AE86">
        <v>0</v>
      </c>
      <c r="AF86" s="24"/>
      <c r="AG86">
        <f t="shared" si="5"/>
        <v>23.874208811599999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14.446451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9.6300000000000008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0.20224218839999997</v>
      </c>
      <c r="AD87">
        <f t="shared" si="4"/>
        <v>23.874208811599999</v>
      </c>
      <c r="AE87">
        <v>0</v>
      </c>
      <c r="AF87" s="24"/>
      <c r="AG87">
        <f t="shared" si="5"/>
        <v>23.874208811599999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14.446451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9.6300000000000008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0.20224218839999997</v>
      </c>
      <c r="AD88">
        <f t="shared" si="4"/>
        <v>23.874208811599999</v>
      </c>
      <c r="AE88">
        <v>0</v>
      </c>
      <c r="AF88" s="24"/>
      <c r="AG88">
        <f t="shared" si="5"/>
        <v>23.874208811599999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14.446451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7.61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0.18527418839999998</v>
      </c>
      <c r="AD89">
        <f t="shared" si="4"/>
        <v>21.871176811599998</v>
      </c>
      <c r="AE89">
        <v>0</v>
      </c>
      <c r="AF89" s="24"/>
      <c r="AG89">
        <f t="shared" si="5"/>
        <v>21.871176811599998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14.446451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9.6300000000000008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0.20224218839999997</v>
      </c>
      <c r="AD90">
        <f t="shared" si="4"/>
        <v>23.874208811599999</v>
      </c>
      <c r="AE90">
        <v>0</v>
      </c>
      <c r="AF90" s="24"/>
      <c r="AG90">
        <f t="shared" si="5"/>
        <v>23.874208811599999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14.446451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7.22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0.18199818839999998</v>
      </c>
      <c r="AD91">
        <f t="shared" si="4"/>
        <v>21.484452811599997</v>
      </c>
      <c r="AE91">
        <v>0</v>
      </c>
      <c r="AF91" s="24"/>
      <c r="AG91">
        <f t="shared" si="5"/>
        <v>21.484452811599997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14.446451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7.13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0.18124218839999998</v>
      </c>
      <c r="AD92">
        <f t="shared" si="4"/>
        <v>21.3952088116</v>
      </c>
      <c r="AE92">
        <v>0</v>
      </c>
      <c r="AF92" s="24"/>
      <c r="AG92">
        <f t="shared" si="5"/>
        <v>21.3952088116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14.446451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7.03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0.1804021884</v>
      </c>
      <c r="AD93">
        <f t="shared" si="4"/>
        <v>21.296048811600002</v>
      </c>
      <c r="AE93">
        <v>0</v>
      </c>
      <c r="AF93" s="24"/>
      <c r="AG93">
        <f t="shared" si="5"/>
        <v>21.296048811600002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14.446451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6.07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0.17233818839999998</v>
      </c>
      <c r="AD94">
        <f t="shared" si="4"/>
        <v>20.344112811599999</v>
      </c>
      <c r="AE94">
        <v>0</v>
      </c>
      <c r="AF94" s="24"/>
      <c r="AG94">
        <f t="shared" si="5"/>
        <v>20.344112811599999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14.446451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9.6300000000000008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0.20224218839999997</v>
      </c>
      <c r="AD95">
        <f t="shared" si="4"/>
        <v>23.874208811599999</v>
      </c>
      <c r="AE95">
        <v>0</v>
      </c>
      <c r="AF95" s="24"/>
      <c r="AG95">
        <f t="shared" si="5"/>
        <v>23.874208811599999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14.446451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6.84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0.17880618839999998</v>
      </c>
      <c r="AD96">
        <f t="shared" si="4"/>
        <v>21.1076448116</v>
      </c>
      <c r="AE96">
        <v>0</v>
      </c>
      <c r="AF96" s="24"/>
      <c r="AG96">
        <f t="shared" si="5"/>
        <v>21.1076448116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14.446451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7.32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0.18283818839999999</v>
      </c>
      <c r="AD97">
        <f t="shared" si="4"/>
        <v>21.583612811599998</v>
      </c>
      <c r="AE97">
        <v>0</v>
      </c>
      <c r="AF97" s="24"/>
      <c r="AG97">
        <f t="shared" si="5"/>
        <v>21.583612811599998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14.446451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4.1399999999999997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0.1561261884</v>
      </c>
      <c r="AD98">
        <f t="shared" si="4"/>
        <v>18.430324811600002</v>
      </c>
      <c r="AE98">
        <v>0</v>
      </c>
      <c r="AF98" s="24"/>
      <c r="AG98">
        <f t="shared" si="5"/>
        <v>18.430324811600002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0.34168008100000041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9.0372499999999981E-2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4.0877136803999965E-3</v>
      </c>
      <c r="AD99">
        <f t="shared" si="6"/>
        <v>0.48254486731960033</v>
      </c>
      <c r="AE99">
        <f t="shared" ref="AE99:AT99" si="8">SUM(AE3:AE98)/4000</f>
        <v>0</v>
      </c>
      <c r="AG99">
        <f t="shared" si="8"/>
        <v>0.48254486731960033</v>
      </c>
      <c r="AI99">
        <f t="shared" si="8"/>
        <v>0</v>
      </c>
      <c r="AJ99">
        <f t="shared" si="8"/>
        <v>0</v>
      </c>
      <c r="AK99">
        <f t="shared" si="8"/>
        <v>1.3157500000000003E-2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4.1422500000000008E-2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'[1]27'!B5</f>
        <v>265</v>
      </c>
      <c r="C3" s="16">
        <f>'[1]27'!C5</f>
        <v>0</v>
      </c>
      <c r="D3" s="16">
        <f>'[1]27'!D5</f>
        <v>75</v>
      </c>
      <c r="E3" s="16">
        <f>'[1]27'!E5</f>
        <v>0</v>
      </c>
      <c r="F3" s="15">
        <f>SUM(B3:E3)</f>
        <v>340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265</v>
      </c>
      <c r="C4" s="16">
        <f>'[1]27'!C6</f>
        <v>0</v>
      </c>
      <c r="D4" s="16">
        <f>'[1]27'!D6</f>
        <v>75</v>
      </c>
      <c r="E4" s="16">
        <f>'[1]27'!E6</f>
        <v>0</v>
      </c>
      <c r="F4" s="15">
        <f>SUM(B4:E4)</f>
        <v>340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265</v>
      </c>
      <c r="C5" s="16">
        <f>'[1]27'!C7</f>
        <v>0</v>
      </c>
      <c r="D5" s="16">
        <f>'[1]27'!D7</f>
        <v>75</v>
      </c>
      <c r="E5" s="16">
        <f>'[1]27'!E7</f>
        <v>0</v>
      </c>
      <c r="F5" s="15">
        <f t="shared" ref="F5:F68" si="6">SUM(B5:E5)</f>
        <v>340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'[1]27'!B8</f>
        <v>265</v>
      </c>
      <c r="C6" s="16">
        <f>'[1]27'!C8</f>
        <v>0</v>
      </c>
      <c r="D6" s="16">
        <f>'[1]27'!D8</f>
        <v>75</v>
      </c>
      <c r="E6" s="16">
        <f>'[1]27'!E8</f>
        <v>0</v>
      </c>
      <c r="F6" s="15">
        <f t="shared" si="6"/>
        <v>340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265</v>
      </c>
      <c r="C7" s="16">
        <f>'[1]27'!C9</f>
        <v>0</v>
      </c>
      <c r="D7" s="16">
        <f>'[1]27'!D9</f>
        <v>75</v>
      </c>
      <c r="E7" s="16">
        <f>'[1]27'!E9</f>
        <v>0</v>
      </c>
      <c r="F7" s="15">
        <f t="shared" si="6"/>
        <v>340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265</v>
      </c>
      <c r="C8" s="16">
        <f>'[1]27'!C10</f>
        <v>0</v>
      </c>
      <c r="D8" s="16">
        <f>'[1]27'!D10</f>
        <v>75</v>
      </c>
      <c r="E8" s="16">
        <f>'[1]27'!E10</f>
        <v>0</v>
      </c>
      <c r="F8" s="15">
        <f t="shared" si="6"/>
        <v>340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265</v>
      </c>
      <c r="C9" s="16">
        <f>'[1]27'!C11</f>
        <v>0</v>
      </c>
      <c r="D9" s="16">
        <f>'[1]27'!D11</f>
        <v>75</v>
      </c>
      <c r="E9" s="16">
        <f>'[1]27'!E11</f>
        <v>0</v>
      </c>
      <c r="F9" s="15">
        <f t="shared" si="6"/>
        <v>340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265</v>
      </c>
      <c r="C10" s="16">
        <f>'[1]27'!C12</f>
        <v>0</v>
      </c>
      <c r="D10" s="16">
        <f>'[1]27'!D12</f>
        <v>75</v>
      </c>
      <c r="E10" s="16">
        <f>'[1]27'!E12</f>
        <v>0</v>
      </c>
      <c r="F10" s="15">
        <f t="shared" si="6"/>
        <v>340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265</v>
      </c>
      <c r="C11" s="16">
        <f>'[1]27'!C13</f>
        <v>0</v>
      </c>
      <c r="D11" s="16">
        <f>'[1]27'!D13</f>
        <v>75</v>
      </c>
      <c r="E11" s="16">
        <f>'[1]27'!E13</f>
        <v>0</v>
      </c>
      <c r="F11" s="15">
        <f t="shared" si="6"/>
        <v>340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265</v>
      </c>
      <c r="C12" s="16">
        <f>'[1]27'!C14</f>
        <v>0</v>
      </c>
      <c r="D12" s="16">
        <f>'[1]27'!D14</f>
        <v>75</v>
      </c>
      <c r="E12" s="16">
        <f>'[1]27'!E14</f>
        <v>0</v>
      </c>
      <c r="F12" s="15">
        <f t="shared" si="6"/>
        <v>340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265</v>
      </c>
      <c r="C13" s="16">
        <f>'[1]27'!C15</f>
        <v>0</v>
      </c>
      <c r="D13" s="16">
        <f>'[1]27'!D15</f>
        <v>75</v>
      </c>
      <c r="E13" s="16">
        <f>'[1]27'!E15</f>
        <v>0</v>
      </c>
      <c r="F13" s="15">
        <f t="shared" si="6"/>
        <v>340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265</v>
      </c>
      <c r="C14" s="16">
        <f>'[1]27'!C16</f>
        <v>0</v>
      </c>
      <c r="D14" s="16">
        <f>'[1]27'!D16</f>
        <v>75</v>
      </c>
      <c r="E14" s="16">
        <f>'[1]27'!E16</f>
        <v>0</v>
      </c>
      <c r="F14" s="15">
        <f t="shared" si="6"/>
        <v>340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265</v>
      </c>
      <c r="C15" s="16">
        <f>'[1]27'!C17</f>
        <v>0</v>
      </c>
      <c r="D15" s="16">
        <f>'[1]27'!D17</f>
        <v>75</v>
      </c>
      <c r="E15" s="16">
        <f>'[1]27'!E17</f>
        <v>0</v>
      </c>
      <c r="F15" s="15">
        <f t="shared" si="6"/>
        <v>340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265</v>
      </c>
      <c r="C16" s="16">
        <f>'[1]27'!C18</f>
        <v>0</v>
      </c>
      <c r="D16" s="16">
        <f>'[1]27'!D18</f>
        <v>75</v>
      </c>
      <c r="E16" s="16">
        <f>'[1]27'!E18</f>
        <v>0</v>
      </c>
      <c r="F16" s="15">
        <f t="shared" si="6"/>
        <v>340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265</v>
      </c>
      <c r="C17" s="16">
        <f>'[1]27'!C19</f>
        <v>0</v>
      </c>
      <c r="D17" s="16">
        <f>'[1]27'!D19</f>
        <v>75</v>
      </c>
      <c r="E17" s="16">
        <f>'[1]27'!E19</f>
        <v>0</v>
      </c>
      <c r="F17" s="15">
        <f t="shared" si="6"/>
        <v>340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265</v>
      </c>
      <c r="C18" s="16">
        <f>'[1]27'!C20</f>
        <v>0</v>
      </c>
      <c r="D18" s="16">
        <f>'[1]27'!D20</f>
        <v>75</v>
      </c>
      <c r="E18" s="16">
        <f>'[1]27'!E20</f>
        <v>0</v>
      </c>
      <c r="F18" s="15">
        <f t="shared" si="6"/>
        <v>340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265</v>
      </c>
      <c r="C19" s="16">
        <f>'[1]27'!C21</f>
        <v>0</v>
      </c>
      <c r="D19" s="16">
        <f>'[1]27'!D21</f>
        <v>75</v>
      </c>
      <c r="E19" s="16">
        <f>'[1]27'!E21</f>
        <v>0</v>
      </c>
      <c r="F19" s="15">
        <f t="shared" si="6"/>
        <v>340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265</v>
      </c>
      <c r="C20" s="16">
        <f>'[1]27'!C22</f>
        <v>0</v>
      </c>
      <c r="D20" s="16">
        <f>'[1]27'!D22</f>
        <v>75</v>
      </c>
      <c r="E20" s="16">
        <f>'[1]27'!E22</f>
        <v>0</v>
      </c>
      <c r="F20" s="15">
        <f t="shared" si="6"/>
        <v>340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265</v>
      </c>
      <c r="C21" s="16">
        <f>'[1]27'!C23</f>
        <v>0</v>
      </c>
      <c r="D21" s="16">
        <f>'[1]27'!D23</f>
        <v>75</v>
      </c>
      <c r="E21" s="16">
        <f>'[1]27'!E23</f>
        <v>0</v>
      </c>
      <c r="F21" s="15">
        <f t="shared" si="6"/>
        <v>340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265</v>
      </c>
      <c r="C22" s="16">
        <f>'[1]27'!C24</f>
        <v>0</v>
      </c>
      <c r="D22" s="16">
        <f>'[1]27'!D24</f>
        <v>75</v>
      </c>
      <c r="E22" s="16">
        <f>'[1]27'!E24</f>
        <v>0</v>
      </c>
      <c r="F22" s="15">
        <f t="shared" si="6"/>
        <v>340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265</v>
      </c>
      <c r="C23" s="16">
        <f>'[1]27'!C25</f>
        <v>0</v>
      </c>
      <c r="D23" s="16">
        <f>'[1]27'!D25</f>
        <v>75</v>
      </c>
      <c r="E23" s="16">
        <f>'[1]27'!E25</f>
        <v>0</v>
      </c>
      <c r="F23" s="15">
        <f t="shared" si="6"/>
        <v>340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265</v>
      </c>
      <c r="C24" s="16">
        <f>'[1]27'!C26</f>
        <v>0</v>
      </c>
      <c r="D24" s="16">
        <f>'[1]27'!D26</f>
        <v>75</v>
      </c>
      <c r="E24" s="16">
        <f>'[1]27'!E26</f>
        <v>0</v>
      </c>
      <c r="F24" s="15">
        <f t="shared" si="6"/>
        <v>340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265</v>
      </c>
      <c r="C25" s="16">
        <f>'[1]27'!C27</f>
        <v>0</v>
      </c>
      <c r="D25" s="16">
        <f>'[1]27'!D27</f>
        <v>75</v>
      </c>
      <c r="E25" s="16">
        <f>'[1]27'!E27</f>
        <v>0</v>
      </c>
      <c r="F25" s="15">
        <f t="shared" si="6"/>
        <v>340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265</v>
      </c>
      <c r="C26" s="16">
        <f>'[1]27'!C28</f>
        <v>0</v>
      </c>
      <c r="D26" s="16">
        <f>'[1]27'!D28</f>
        <v>75</v>
      </c>
      <c r="E26" s="16">
        <f>'[1]27'!E28</f>
        <v>0</v>
      </c>
      <c r="F26" s="15">
        <f t="shared" si="6"/>
        <v>340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265</v>
      </c>
      <c r="C27" s="16">
        <f>'[1]27'!C29</f>
        <v>0</v>
      </c>
      <c r="D27" s="16">
        <f>'[1]27'!D29</f>
        <v>75</v>
      </c>
      <c r="E27" s="16">
        <f>'[1]27'!E29</f>
        <v>0</v>
      </c>
      <c r="F27" s="15">
        <f t="shared" si="6"/>
        <v>340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265</v>
      </c>
      <c r="C28" s="16">
        <f>'[1]27'!C30</f>
        <v>0</v>
      </c>
      <c r="D28" s="16">
        <f>'[1]27'!D30</f>
        <v>75</v>
      </c>
      <c r="E28" s="16">
        <f>'[1]27'!E30</f>
        <v>0</v>
      </c>
      <c r="F28" s="15">
        <f t="shared" si="6"/>
        <v>340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265</v>
      </c>
      <c r="C29" s="16">
        <f>'[1]27'!C31</f>
        <v>0</v>
      </c>
      <c r="D29" s="16">
        <f>'[1]27'!D31</f>
        <v>75</v>
      </c>
      <c r="E29" s="16">
        <f>'[1]27'!E31</f>
        <v>0</v>
      </c>
      <c r="F29" s="15">
        <f t="shared" si="6"/>
        <v>340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265</v>
      </c>
      <c r="C30" s="16">
        <f>'[1]27'!C32</f>
        <v>0</v>
      </c>
      <c r="D30" s="16">
        <f>'[1]27'!D32</f>
        <v>75</v>
      </c>
      <c r="E30" s="16">
        <f>'[1]27'!E32</f>
        <v>0</v>
      </c>
      <c r="F30" s="15">
        <f t="shared" si="6"/>
        <v>340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265</v>
      </c>
      <c r="C31" s="16">
        <f>'[1]27'!C33</f>
        <v>0</v>
      </c>
      <c r="D31" s="16">
        <f>'[1]27'!D33</f>
        <v>75</v>
      </c>
      <c r="E31" s="16">
        <f>'[1]27'!E33</f>
        <v>0</v>
      </c>
      <c r="F31" s="15">
        <f t="shared" si="6"/>
        <v>340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265</v>
      </c>
      <c r="C32" s="16">
        <f>'[1]27'!C34</f>
        <v>0</v>
      </c>
      <c r="D32" s="16">
        <f>'[1]27'!D34</f>
        <v>75</v>
      </c>
      <c r="E32" s="16">
        <f>'[1]27'!E34</f>
        <v>0</v>
      </c>
      <c r="F32" s="15">
        <f t="shared" si="6"/>
        <v>340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265</v>
      </c>
      <c r="C33" s="16">
        <f>'[1]27'!C35</f>
        <v>0</v>
      </c>
      <c r="D33" s="16">
        <f>'[1]27'!D35</f>
        <v>75</v>
      </c>
      <c r="E33" s="16">
        <f>'[1]27'!E35</f>
        <v>0</v>
      </c>
      <c r="F33" s="15">
        <f t="shared" si="6"/>
        <v>340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265</v>
      </c>
      <c r="C34" s="16">
        <f>'[1]27'!C36</f>
        <v>0</v>
      </c>
      <c r="D34" s="16">
        <f>'[1]27'!D36</f>
        <v>75</v>
      </c>
      <c r="E34" s="16">
        <f>'[1]27'!E36</f>
        <v>0</v>
      </c>
      <c r="F34" s="15">
        <f t="shared" si="6"/>
        <v>340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265</v>
      </c>
      <c r="C35" s="16">
        <f>'[1]27'!C37</f>
        <v>0</v>
      </c>
      <c r="D35" s="16">
        <f>'[1]27'!D37</f>
        <v>75</v>
      </c>
      <c r="E35" s="16">
        <f>'[1]27'!E37</f>
        <v>0</v>
      </c>
      <c r="F35" s="15">
        <f t="shared" si="6"/>
        <v>340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265</v>
      </c>
      <c r="C36" s="16">
        <f>'[1]27'!C38</f>
        <v>0</v>
      </c>
      <c r="D36" s="16">
        <f>'[1]27'!D38</f>
        <v>75</v>
      </c>
      <c r="E36" s="16">
        <f>'[1]27'!E38</f>
        <v>0</v>
      </c>
      <c r="F36" s="15">
        <f t="shared" si="6"/>
        <v>340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265</v>
      </c>
      <c r="C37" s="16">
        <f>'[1]27'!C39</f>
        <v>0</v>
      </c>
      <c r="D37" s="16">
        <f>'[1]27'!D39</f>
        <v>75</v>
      </c>
      <c r="E37" s="16">
        <f>'[1]27'!E39</f>
        <v>0</v>
      </c>
      <c r="F37" s="15">
        <f t="shared" si="6"/>
        <v>340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265</v>
      </c>
      <c r="C38" s="16">
        <f>'[1]27'!C40</f>
        <v>0</v>
      </c>
      <c r="D38" s="16">
        <f>'[1]27'!D40</f>
        <v>75</v>
      </c>
      <c r="E38" s="16">
        <f>'[1]27'!E40</f>
        <v>0</v>
      </c>
      <c r="F38" s="15">
        <f t="shared" si="6"/>
        <v>340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265</v>
      </c>
      <c r="C39" s="16">
        <f>'[1]27'!C41</f>
        <v>0</v>
      </c>
      <c r="D39" s="16">
        <f>'[1]27'!D41</f>
        <v>75</v>
      </c>
      <c r="E39" s="16">
        <f>'[1]27'!E41</f>
        <v>0</v>
      </c>
      <c r="F39" s="15">
        <f t="shared" si="6"/>
        <v>340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265</v>
      </c>
      <c r="C40" s="16">
        <f>'[1]27'!C42</f>
        <v>0</v>
      </c>
      <c r="D40" s="16">
        <f>'[1]27'!D42</f>
        <v>75</v>
      </c>
      <c r="E40" s="16">
        <f>'[1]27'!E42</f>
        <v>0</v>
      </c>
      <c r="F40" s="15">
        <f t="shared" si="6"/>
        <v>340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265</v>
      </c>
      <c r="C41" s="16">
        <f>'[1]27'!C43</f>
        <v>0</v>
      </c>
      <c r="D41" s="16">
        <f>'[1]27'!D43</f>
        <v>75</v>
      </c>
      <c r="E41" s="16">
        <f>'[1]27'!E43</f>
        <v>0</v>
      </c>
      <c r="F41" s="15">
        <f t="shared" si="6"/>
        <v>340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265</v>
      </c>
      <c r="C42" s="16">
        <f>'[1]27'!C44</f>
        <v>0</v>
      </c>
      <c r="D42" s="16">
        <f>'[1]27'!D44</f>
        <v>75</v>
      </c>
      <c r="E42" s="16">
        <f>'[1]27'!E44</f>
        <v>0</v>
      </c>
      <c r="F42" s="15">
        <f t="shared" si="6"/>
        <v>340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265</v>
      </c>
      <c r="C43" s="16">
        <f>'[1]27'!C45</f>
        <v>0</v>
      </c>
      <c r="D43" s="16">
        <f>'[1]27'!D45</f>
        <v>75</v>
      </c>
      <c r="E43" s="16">
        <f>'[1]27'!E45</f>
        <v>0</v>
      </c>
      <c r="F43" s="15">
        <f t="shared" si="6"/>
        <v>340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265</v>
      </c>
      <c r="C44" s="16">
        <f>'[1]27'!C46</f>
        <v>0</v>
      </c>
      <c r="D44" s="16">
        <f>'[1]27'!D46</f>
        <v>75</v>
      </c>
      <c r="E44" s="16">
        <f>'[1]27'!E46</f>
        <v>0</v>
      </c>
      <c r="F44" s="15">
        <f t="shared" si="6"/>
        <v>340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265</v>
      </c>
      <c r="C45" s="16">
        <f>'[1]27'!C47</f>
        <v>0</v>
      </c>
      <c r="D45" s="16">
        <f>'[1]27'!D47</f>
        <v>75</v>
      </c>
      <c r="E45" s="16">
        <f>'[1]27'!E47</f>
        <v>0</v>
      </c>
      <c r="F45" s="15">
        <f t="shared" si="6"/>
        <v>340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265</v>
      </c>
      <c r="C46" s="16">
        <f>'[1]27'!C48</f>
        <v>0</v>
      </c>
      <c r="D46" s="16">
        <f>'[1]27'!D48</f>
        <v>75</v>
      </c>
      <c r="E46" s="16">
        <f>'[1]27'!E48</f>
        <v>0</v>
      </c>
      <c r="F46" s="15">
        <f t="shared" si="6"/>
        <v>340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265</v>
      </c>
      <c r="C47" s="16">
        <f>'[1]27'!C49</f>
        <v>0</v>
      </c>
      <c r="D47" s="16">
        <f>'[1]27'!D49</f>
        <v>75</v>
      </c>
      <c r="E47" s="16">
        <f>'[1]27'!E49</f>
        <v>0</v>
      </c>
      <c r="F47" s="15">
        <f t="shared" si="6"/>
        <v>340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265</v>
      </c>
      <c r="C48" s="16">
        <f>'[1]27'!C50</f>
        <v>0</v>
      </c>
      <c r="D48" s="16">
        <f>'[1]27'!D50</f>
        <v>75</v>
      </c>
      <c r="E48" s="16">
        <f>'[1]27'!E50</f>
        <v>0</v>
      </c>
      <c r="F48" s="15">
        <f t="shared" si="6"/>
        <v>340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265</v>
      </c>
      <c r="C49" s="16">
        <f>'[1]27'!C51</f>
        <v>0</v>
      </c>
      <c r="D49" s="16">
        <f>'[1]27'!D51</f>
        <v>75</v>
      </c>
      <c r="E49" s="16">
        <f>'[1]27'!E51</f>
        <v>0</v>
      </c>
      <c r="F49" s="15">
        <f t="shared" si="6"/>
        <v>340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265</v>
      </c>
      <c r="C50" s="16">
        <f>'[1]27'!C52</f>
        <v>0</v>
      </c>
      <c r="D50" s="16">
        <f>'[1]27'!D52</f>
        <v>75</v>
      </c>
      <c r="E50" s="16">
        <f>'[1]27'!E52</f>
        <v>0</v>
      </c>
      <c r="F50" s="15">
        <f t="shared" si="6"/>
        <v>340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265</v>
      </c>
      <c r="C51" s="16">
        <f>'[1]27'!C53</f>
        <v>0</v>
      </c>
      <c r="D51" s="16">
        <f>'[1]27'!D53</f>
        <v>75</v>
      </c>
      <c r="E51" s="16">
        <f>'[1]27'!E53</f>
        <v>0</v>
      </c>
      <c r="F51" s="15">
        <f t="shared" si="6"/>
        <v>340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265</v>
      </c>
      <c r="C52" s="16">
        <f>'[1]27'!C54</f>
        <v>0</v>
      </c>
      <c r="D52" s="16">
        <f>'[1]27'!D54</f>
        <v>75</v>
      </c>
      <c r="E52" s="16">
        <f>'[1]27'!E54</f>
        <v>0</v>
      </c>
      <c r="F52" s="15">
        <f t="shared" si="6"/>
        <v>340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265</v>
      </c>
      <c r="C53" s="16">
        <f>'[1]27'!C55</f>
        <v>0</v>
      </c>
      <c r="D53" s="16">
        <f>'[1]27'!D55</f>
        <v>75</v>
      </c>
      <c r="E53" s="16">
        <f>'[1]27'!E55</f>
        <v>0</v>
      </c>
      <c r="F53" s="15">
        <f t="shared" si="6"/>
        <v>340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265</v>
      </c>
      <c r="C54" s="16">
        <f>'[1]27'!C56</f>
        <v>0</v>
      </c>
      <c r="D54" s="16">
        <f>'[1]27'!D56</f>
        <v>75</v>
      </c>
      <c r="E54" s="16">
        <f>'[1]27'!E56</f>
        <v>0</v>
      </c>
      <c r="F54" s="15">
        <f t="shared" si="6"/>
        <v>340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265</v>
      </c>
      <c r="C55" s="16">
        <f>'[1]27'!C57</f>
        <v>0</v>
      </c>
      <c r="D55" s="16">
        <f>'[1]27'!D57</f>
        <v>75</v>
      </c>
      <c r="E55" s="16">
        <f>'[1]27'!E57</f>
        <v>0</v>
      </c>
      <c r="F55" s="15">
        <f t="shared" si="6"/>
        <v>340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265</v>
      </c>
      <c r="C56" s="16">
        <f>'[1]27'!C58</f>
        <v>0</v>
      </c>
      <c r="D56" s="16">
        <f>'[1]27'!D58</f>
        <v>75</v>
      </c>
      <c r="E56" s="16">
        <f>'[1]27'!E58</f>
        <v>0</v>
      </c>
      <c r="F56" s="15">
        <f t="shared" si="6"/>
        <v>340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265</v>
      </c>
      <c r="C57" s="16">
        <f>'[1]27'!C59</f>
        <v>0</v>
      </c>
      <c r="D57" s="16">
        <f>'[1]27'!D59</f>
        <v>75</v>
      </c>
      <c r="E57" s="16">
        <f>'[1]27'!E59</f>
        <v>0</v>
      </c>
      <c r="F57" s="15">
        <f t="shared" si="6"/>
        <v>340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265</v>
      </c>
      <c r="C58" s="16">
        <f>'[1]27'!C60</f>
        <v>0</v>
      </c>
      <c r="D58" s="16">
        <f>'[1]27'!D60</f>
        <v>75</v>
      </c>
      <c r="E58" s="16">
        <f>'[1]27'!E60</f>
        <v>0</v>
      </c>
      <c r="F58" s="15">
        <f t="shared" si="6"/>
        <v>340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265</v>
      </c>
      <c r="C59" s="16">
        <f>'[1]27'!C61</f>
        <v>0</v>
      </c>
      <c r="D59" s="16">
        <f>'[1]27'!D61</f>
        <v>75</v>
      </c>
      <c r="E59" s="16">
        <f>'[1]27'!E61</f>
        <v>0</v>
      </c>
      <c r="F59" s="15">
        <f t="shared" si="6"/>
        <v>340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265</v>
      </c>
      <c r="C60" s="16">
        <f>'[1]27'!C62</f>
        <v>0</v>
      </c>
      <c r="D60" s="16">
        <f>'[1]27'!D62</f>
        <v>75</v>
      </c>
      <c r="E60" s="16">
        <f>'[1]27'!E62</f>
        <v>0</v>
      </c>
      <c r="F60" s="15">
        <f t="shared" si="6"/>
        <v>340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265</v>
      </c>
      <c r="C61" s="16">
        <f>'[1]27'!C63</f>
        <v>0</v>
      </c>
      <c r="D61" s="16">
        <f>'[1]27'!D63</f>
        <v>75</v>
      </c>
      <c r="E61" s="16">
        <f>'[1]27'!E63</f>
        <v>0</v>
      </c>
      <c r="F61" s="15">
        <f t="shared" si="6"/>
        <v>340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265</v>
      </c>
      <c r="C62" s="16">
        <f>'[1]27'!C64</f>
        <v>0</v>
      </c>
      <c r="D62" s="16">
        <f>'[1]27'!D64</f>
        <v>75</v>
      </c>
      <c r="E62" s="16">
        <f>'[1]27'!E64</f>
        <v>0</v>
      </c>
      <c r="F62" s="15">
        <f t="shared" si="6"/>
        <v>340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265</v>
      </c>
      <c r="C63" s="16">
        <f>'[1]27'!C65</f>
        <v>0</v>
      </c>
      <c r="D63" s="16">
        <f>'[1]27'!D65</f>
        <v>75</v>
      </c>
      <c r="E63" s="16">
        <f>'[1]27'!E65</f>
        <v>0</v>
      </c>
      <c r="F63" s="15">
        <f t="shared" si="6"/>
        <v>340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265</v>
      </c>
      <c r="C64" s="16">
        <f>'[1]27'!C66</f>
        <v>0</v>
      </c>
      <c r="D64" s="16">
        <f>'[1]27'!D66</f>
        <v>75</v>
      </c>
      <c r="E64" s="16">
        <f>'[1]27'!E66</f>
        <v>0</v>
      </c>
      <c r="F64" s="15">
        <f t="shared" si="6"/>
        <v>340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265</v>
      </c>
      <c r="C65" s="16">
        <f>'[1]27'!C67</f>
        <v>0</v>
      </c>
      <c r="D65" s="16">
        <f>'[1]27'!D67</f>
        <v>75</v>
      </c>
      <c r="E65" s="16">
        <f>'[1]27'!E67</f>
        <v>0</v>
      </c>
      <c r="F65" s="15">
        <f t="shared" si="6"/>
        <v>340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265</v>
      </c>
      <c r="C66" s="16">
        <f>'[1]27'!C68</f>
        <v>0</v>
      </c>
      <c r="D66" s="16">
        <f>'[1]27'!D68</f>
        <v>75</v>
      </c>
      <c r="E66" s="16">
        <f>'[1]27'!E68</f>
        <v>0</v>
      </c>
      <c r="F66" s="15">
        <f t="shared" si="6"/>
        <v>340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265</v>
      </c>
      <c r="C67" s="16">
        <f>'[1]27'!C69</f>
        <v>0</v>
      </c>
      <c r="D67" s="16">
        <f>'[1]27'!D69</f>
        <v>75</v>
      </c>
      <c r="E67" s="16">
        <f>'[1]27'!E69</f>
        <v>0</v>
      </c>
      <c r="F67" s="15">
        <f t="shared" si="6"/>
        <v>340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265</v>
      </c>
      <c r="C68" s="16">
        <f>'[1]27'!C70</f>
        <v>0</v>
      </c>
      <c r="D68" s="16">
        <f>'[1]27'!D70</f>
        <v>75</v>
      </c>
      <c r="E68" s="16">
        <f>'[1]27'!E70</f>
        <v>0</v>
      </c>
      <c r="F68" s="15">
        <f t="shared" si="6"/>
        <v>340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155</v>
      </c>
      <c r="C69" s="16">
        <f>'[1]27'!C71</f>
        <v>0</v>
      </c>
      <c r="D69" s="16">
        <f>'[1]27'!D71</f>
        <v>75</v>
      </c>
      <c r="E69" s="16">
        <f>'[1]27'!E71</f>
        <v>0</v>
      </c>
      <c r="F69" s="15">
        <f t="shared" ref="F69:F98" si="17">SUM(B69:E69)</f>
        <v>230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155</v>
      </c>
      <c r="C70" s="16">
        <f>'[1]27'!C72</f>
        <v>0</v>
      </c>
      <c r="D70" s="16">
        <f>'[1]27'!D72</f>
        <v>75</v>
      </c>
      <c r="E70" s="16">
        <f>'[1]27'!E72</f>
        <v>0</v>
      </c>
      <c r="F70" s="15">
        <f t="shared" si="17"/>
        <v>230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155</v>
      </c>
      <c r="C71" s="16">
        <f>'[1]27'!C73</f>
        <v>0</v>
      </c>
      <c r="D71" s="16">
        <f>'[1]27'!D73</f>
        <v>75</v>
      </c>
      <c r="E71" s="16">
        <f>'[1]27'!E73</f>
        <v>0</v>
      </c>
      <c r="F71" s="15">
        <f t="shared" si="17"/>
        <v>230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155</v>
      </c>
      <c r="C72" s="16">
        <f>'[1]27'!C74</f>
        <v>0</v>
      </c>
      <c r="D72" s="16">
        <f>'[1]27'!D74</f>
        <v>75</v>
      </c>
      <c r="E72" s="16">
        <f>'[1]27'!E74</f>
        <v>0</v>
      </c>
      <c r="F72" s="15">
        <f t="shared" si="17"/>
        <v>230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155</v>
      </c>
      <c r="C73" s="16">
        <f>'[1]27'!C75</f>
        <v>0</v>
      </c>
      <c r="D73" s="16">
        <f>'[1]27'!D75</f>
        <v>75</v>
      </c>
      <c r="E73" s="16">
        <f>'[1]27'!E75</f>
        <v>0</v>
      </c>
      <c r="F73" s="15">
        <f t="shared" si="17"/>
        <v>230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155</v>
      </c>
      <c r="C74" s="16">
        <f>'[1]27'!C76</f>
        <v>0</v>
      </c>
      <c r="D74" s="16">
        <f>'[1]27'!D76</f>
        <v>75</v>
      </c>
      <c r="E74" s="16">
        <f>'[1]27'!E76</f>
        <v>0</v>
      </c>
      <c r="F74" s="15">
        <f t="shared" si="17"/>
        <v>230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155</v>
      </c>
      <c r="C75" s="16">
        <f>'[1]27'!C77</f>
        <v>0</v>
      </c>
      <c r="D75" s="16">
        <f>'[1]27'!D77</f>
        <v>75</v>
      </c>
      <c r="E75" s="16">
        <f>'[1]27'!E77</f>
        <v>0</v>
      </c>
      <c r="F75" s="15">
        <f t="shared" si="17"/>
        <v>230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155</v>
      </c>
      <c r="C76" s="16">
        <f>'[1]27'!C78</f>
        <v>0</v>
      </c>
      <c r="D76" s="16">
        <f>'[1]27'!D78</f>
        <v>75</v>
      </c>
      <c r="E76" s="16">
        <f>'[1]27'!E78</f>
        <v>0</v>
      </c>
      <c r="F76" s="15">
        <f t="shared" si="17"/>
        <v>230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155</v>
      </c>
      <c r="C77" s="16">
        <f>'[1]27'!C79</f>
        <v>0</v>
      </c>
      <c r="D77" s="16">
        <f>'[1]27'!D79</f>
        <v>75</v>
      </c>
      <c r="E77" s="16">
        <f>'[1]27'!E79</f>
        <v>0</v>
      </c>
      <c r="F77" s="15">
        <f t="shared" si="17"/>
        <v>230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155</v>
      </c>
      <c r="C78" s="16">
        <f>'[1]27'!C80</f>
        <v>0</v>
      </c>
      <c r="D78" s="16">
        <f>'[1]27'!D80</f>
        <v>75</v>
      </c>
      <c r="E78" s="16">
        <f>'[1]27'!E80</f>
        <v>0</v>
      </c>
      <c r="F78" s="15">
        <f t="shared" si="17"/>
        <v>230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155</v>
      </c>
      <c r="C79" s="16">
        <f>'[1]27'!C81</f>
        <v>0</v>
      </c>
      <c r="D79" s="16">
        <f>'[1]27'!D81</f>
        <v>75</v>
      </c>
      <c r="E79" s="16">
        <f>'[1]27'!E81</f>
        <v>0</v>
      </c>
      <c r="F79" s="15">
        <f t="shared" si="17"/>
        <v>230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155</v>
      </c>
      <c r="C80" s="16">
        <f>'[1]27'!C82</f>
        <v>0</v>
      </c>
      <c r="D80" s="16">
        <f>'[1]27'!D82</f>
        <v>75</v>
      </c>
      <c r="E80" s="16">
        <f>'[1]27'!E82</f>
        <v>0</v>
      </c>
      <c r="F80" s="15">
        <f t="shared" si="17"/>
        <v>230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265</v>
      </c>
      <c r="C81" s="16">
        <f>'[1]27'!C83</f>
        <v>0</v>
      </c>
      <c r="D81" s="16">
        <f>'[1]27'!D83</f>
        <v>75</v>
      </c>
      <c r="E81" s="16">
        <f>'[1]27'!E83</f>
        <v>0</v>
      </c>
      <c r="F81" s="15">
        <f t="shared" si="17"/>
        <v>340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265</v>
      </c>
      <c r="C82" s="16">
        <f>'[1]27'!C84</f>
        <v>0</v>
      </c>
      <c r="D82" s="16">
        <f>'[1]27'!D84</f>
        <v>75</v>
      </c>
      <c r="E82" s="16">
        <f>'[1]27'!E84</f>
        <v>0</v>
      </c>
      <c r="F82" s="15">
        <f t="shared" si="17"/>
        <v>340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265</v>
      </c>
      <c r="C83" s="16">
        <f>'[1]27'!C85</f>
        <v>0</v>
      </c>
      <c r="D83" s="16">
        <f>'[1]27'!D85</f>
        <v>75</v>
      </c>
      <c r="E83" s="16">
        <f>'[1]27'!E85</f>
        <v>0</v>
      </c>
      <c r="F83" s="15">
        <f t="shared" si="17"/>
        <v>340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265</v>
      </c>
      <c r="C84" s="16">
        <f>'[1]27'!C86</f>
        <v>0</v>
      </c>
      <c r="D84" s="16">
        <f>'[1]27'!D86</f>
        <v>75</v>
      </c>
      <c r="E84" s="16">
        <f>'[1]27'!E86</f>
        <v>0</v>
      </c>
      <c r="F84" s="15">
        <f t="shared" si="17"/>
        <v>340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265</v>
      </c>
      <c r="C85" s="16">
        <f>'[1]27'!C87</f>
        <v>0</v>
      </c>
      <c r="D85" s="16">
        <f>'[1]27'!D87</f>
        <v>75</v>
      </c>
      <c r="E85" s="16">
        <f>'[1]27'!E87</f>
        <v>0</v>
      </c>
      <c r="F85" s="15">
        <f t="shared" si="17"/>
        <v>340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265</v>
      </c>
      <c r="C86" s="16">
        <f>'[1]27'!C88</f>
        <v>0</v>
      </c>
      <c r="D86" s="16">
        <f>'[1]27'!D88</f>
        <v>75</v>
      </c>
      <c r="E86" s="16">
        <f>'[1]27'!E88</f>
        <v>0</v>
      </c>
      <c r="F86" s="15">
        <f t="shared" si="17"/>
        <v>340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265</v>
      </c>
      <c r="C87" s="16">
        <f>'[1]27'!C89</f>
        <v>0</v>
      </c>
      <c r="D87" s="16">
        <f>'[1]27'!D89</f>
        <v>75</v>
      </c>
      <c r="E87" s="16">
        <f>'[1]27'!E89</f>
        <v>0</v>
      </c>
      <c r="F87" s="15">
        <f t="shared" si="17"/>
        <v>340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265</v>
      </c>
      <c r="C88" s="16">
        <f>'[1]27'!C90</f>
        <v>0</v>
      </c>
      <c r="D88" s="16">
        <f>'[1]27'!D90</f>
        <v>75</v>
      </c>
      <c r="E88" s="16">
        <f>'[1]27'!E90</f>
        <v>0</v>
      </c>
      <c r="F88" s="15">
        <f t="shared" si="17"/>
        <v>340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265</v>
      </c>
      <c r="C89" s="16">
        <f>'[1]27'!C91</f>
        <v>0</v>
      </c>
      <c r="D89" s="16">
        <f>'[1]27'!D91</f>
        <v>75</v>
      </c>
      <c r="E89" s="16">
        <f>'[1]27'!E91</f>
        <v>0</v>
      </c>
      <c r="F89" s="15">
        <f t="shared" si="17"/>
        <v>340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265</v>
      </c>
      <c r="C90" s="16">
        <f>'[1]27'!C92</f>
        <v>0</v>
      </c>
      <c r="D90" s="16">
        <f>'[1]27'!D92</f>
        <v>75</v>
      </c>
      <c r="E90" s="16">
        <f>'[1]27'!E92</f>
        <v>0</v>
      </c>
      <c r="F90" s="15">
        <f t="shared" si="17"/>
        <v>340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265</v>
      </c>
      <c r="C91" s="16">
        <f>'[1]27'!C93</f>
        <v>0</v>
      </c>
      <c r="D91" s="16">
        <f>'[1]27'!D93</f>
        <v>75</v>
      </c>
      <c r="E91" s="16">
        <f>'[1]27'!E93</f>
        <v>0</v>
      </c>
      <c r="F91" s="15">
        <f t="shared" si="17"/>
        <v>340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265</v>
      </c>
      <c r="C92" s="16">
        <f>'[1]27'!C94</f>
        <v>0</v>
      </c>
      <c r="D92" s="16">
        <f>'[1]27'!D94</f>
        <v>75</v>
      </c>
      <c r="E92" s="16">
        <f>'[1]27'!E94</f>
        <v>0</v>
      </c>
      <c r="F92" s="15">
        <f t="shared" si="17"/>
        <v>340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265</v>
      </c>
      <c r="C93" s="16">
        <f>'[1]27'!C95</f>
        <v>0</v>
      </c>
      <c r="D93" s="16">
        <f>'[1]27'!D95</f>
        <v>75</v>
      </c>
      <c r="E93" s="16">
        <f>'[1]27'!E95</f>
        <v>0</v>
      </c>
      <c r="F93" s="15">
        <f t="shared" si="17"/>
        <v>340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265</v>
      </c>
      <c r="C94" s="16">
        <f>'[1]27'!C96</f>
        <v>0</v>
      </c>
      <c r="D94" s="16">
        <f>'[1]27'!D96</f>
        <v>75</v>
      </c>
      <c r="E94" s="16">
        <f>'[1]27'!E96</f>
        <v>0</v>
      </c>
      <c r="F94" s="15">
        <f t="shared" si="17"/>
        <v>340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265</v>
      </c>
      <c r="C95" s="16">
        <f>'[1]27'!C97</f>
        <v>0</v>
      </c>
      <c r="D95" s="16">
        <f>'[1]27'!D97</f>
        <v>75</v>
      </c>
      <c r="E95" s="16">
        <f>'[1]27'!E97</f>
        <v>0</v>
      </c>
      <c r="F95" s="15">
        <f t="shared" si="17"/>
        <v>340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265</v>
      </c>
      <c r="C96" s="16">
        <f>'[1]27'!C98</f>
        <v>0</v>
      </c>
      <c r="D96" s="16">
        <f>'[1]27'!D98</f>
        <v>75</v>
      </c>
      <c r="E96" s="16">
        <f>'[1]27'!E98</f>
        <v>0</v>
      </c>
      <c r="F96" s="15">
        <f t="shared" si="17"/>
        <v>340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265</v>
      </c>
      <c r="C97" s="16">
        <f>'[1]27'!C99</f>
        <v>0</v>
      </c>
      <c r="D97" s="16">
        <f>'[1]27'!D99</f>
        <v>75</v>
      </c>
      <c r="E97" s="16">
        <f>'[1]27'!E99</f>
        <v>0</v>
      </c>
      <c r="F97" s="15">
        <f t="shared" si="17"/>
        <v>340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265</v>
      </c>
      <c r="C98" s="16">
        <f>'[1]27'!C100</f>
        <v>0</v>
      </c>
      <c r="D98" s="16">
        <f>'[1]27'!D100</f>
        <v>75</v>
      </c>
      <c r="E98" s="16">
        <f>'[1]27'!E100</f>
        <v>0</v>
      </c>
      <c r="F98" s="15">
        <f t="shared" si="17"/>
        <v>340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6.03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7.83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45287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'[2]27'!B5</f>
        <v>42</v>
      </c>
      <c r="C3" s="195">
        <f>'[2]27'!C5</f>
        <v>30</v>
      </c>
      <c r="D3" s="195">
        <f>'[2]27'!D5</f>
        <v>0</v>
      </c>
      <c r="E3" s="195">
        <f>'[2]27'!E5</f>
        <v>0</v>
      </c>
      <c r="F3" s="15">
        <f>SUM(B3:E3)</f>
        <v>72</v>
      </c>
      <c r="G3" s="194">
        <f>'[2]27'!H5</f>
        <v>37.53</v>
      </c>
      <c r="H3" s="195">
        <f>'[2]27'!I5</f>
        <v>0</v>
      </c>
      <c r="I3" s="195">
        <f>'[2]27'!J5</f>
        <v>0</v>
      </c>
      <c r="J3" s="195">
        <f>'[2]27'!K5</f>
        <v>0</v>
      </c>
      <c r="K3" s="15">
        <f>SUM(G3:J3)</f>
        <v>37.53</v>
      </c>
      <c r="L3" s="18">
        <f>frq!C3</f>
        <v>1</v>
      </c>
      <c r="M3" s="124">
        <f>IF($L3=1,G3,IF(AND($L3=0.985,G3&gt;0.985*B3),B3*0.985,IF(AND($L3=0.965,G3&gt;0.965*B3),0.965*B3,G3)))-R3</f>
        <v>37.130000000000003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37.130000000000003</v>
      </c>
      <c r="R3" s="18">
        <v>0.4</v>
      </c>
    </row>
    <row r="4" spans="1:18">
      <c r="A4" s="8" t="s">
        <v>46</v>
      </c>
      <c r="B4" s="194">
        <f>'[2]27'!B6</f>
        <v>42</v>
      </c>
      <c r="C4" s="195">
        <f>'[2]27'!C6</f>
        <v>30</v>
      </c>
      <c r="D4" s="195">
        <f>'[2]27'!D6</f>
        <v>0</v>
      </c>
      <c r="E4" s="195">
        <f>'[2]27'!E6</f>
        <v>0</v>
      </c>
      <c r="F4" s="15">
        <f>SUM(B4:E4)</f>
        <v>72</v>
      </c>
      <c r="G4" s="194">
        <f>'[2]27'!H6</f>
        <v>37.53</v>
      </c>
      <c r="H4" s="195">
        <f>'[2]27'!I6</f>
        <v>0</v>
      </c>
      <c r="I4" s="195">
        <f>'[2]27'!J6</f>
        <v>0</v>
      </c>
      <c r="J4" s="195">
        <f>'[2]27'!K6</f>
        <v>0</v>
      </c>
      <c r="K4" s="15">
        <f t="shared" ref="K4:K67" si="3">SUM(G4:J4)</f>
        <v>37.53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37.130000000000003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37.130000000000003</v>
      </c>
      <c r="R4" s="18">
        <v>0.4</v>
      </c>
    </row>
    <row r="5" spans="1:18">
      <c r="A5" s="8" t="s">
        <v>47</v>
      </c>
      <c r="B5" s="194">
        <f>'[2]27'!B7</f>
        <v>42</v>
      </c>
      <c r="C5" s="195">
        <f>'[2]27'!C7</f>
        <v>30</v>
      </c>
      <c r="D5" s="195">
        <f>'[2]27'!D7</f>
        <v>0</v>
      </c>
      <c r="E5" s="195">
        <f>'[2]27'!E7</f>
        <v>0</v>
      </c>
      <c r="F5" s="15">
        <f t="shared" ref="F5:F68" si="6">SUM(B5:E5)</f>
        <v>72</v>
      </c>
      <c r="G5" s="194">
        <f>'[2]27'!H7</f>
        <v>38</v>
      </c>
      <c r="H5" s="195">
        <f>'[2]27'!I7</f>
        <v>0</v>
      </c>
      <c r="I5" s="195">
        <f>'[2]27'!J7</f>
        <v>0</v>
      </c>
      <c r="J5" s="195">
        <f>'[2]27'!K7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'[2]27'!B8</f>
        <v>42</v>
      </c>
      <c r="C6" s="195">
        <f>'[2]27'!C8</f>
        <v>30</v>
      </c>
      <c r="D6" s="195">
        <f>'[2]27'!D8</f>
        <v>0</v>
      </c>
      <c r="E6" s="195">
        <f>'[2]27'!E8</f>
        <v>0</v>
      </c>
      <c r="F6" s="15">
        <f t="shared" si="6"/>
        <v>72</v>
      </c>
      <c r="G6" s="194">
        <f>'[2]27'!H8</f>
        <v>38</v>
      </c>
      <c r="H6" s="195">
        <f>'[2]27'!I8</f>
        <v>0</v>
      </c>
      <c r="I6" s="195">
        <f>'[2]27'!J8</f>
        <v>0</v>
      </c>
      <c r="J6" s="195">
        <f>'[2]27'!K8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'[2]27'!B9</f>
        <v>42</v>
      </c>
      <c r="C7" s="195">
        <f>'[2]27'!C9</f>
        <v>30</v>
      </c>
      <c r="D7" s="195">
        <f>'[2]27'!D9</f>
        <v>0</v>
      </c>
      <c r="E7" s="195">
        <f>'[2]27'!E9</f>
        <v>0</v>
      </c>
      <c r="F7" s="15">
        <f t="shared" si="6"/>
        <v>72</v>
      </c>
      <c r="G7" s="194">
        <f>'[2]27'!H9</f>
        <v>38</v>
      </c>
      <c r="H7" s="195">
        <f>'[2]27'!I9</f>
        <v>0</v>
      </c>
      <c r="I7" s="195">
        <f>'[2]27'!J9</f>
        <v>0</v>
      </c>
      <c r="J7" s="195">
        <f>'[2]27'!K9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'[2]27'!B10</f>
        <v>42</v>
      </c>
      <c r="C8" s="195">
        <f>'[2]27'!C10</f>
        <v>30</v>
      </c>
      <c r="D8" s="195">
        <f>'[2]27'!D10</f>
        <v>0</v>
      </c>
      <c r="E8" s="195">
        <f>'[2]27'!E10</f>
        <v>0</v>
      </c>
      <c r="F8" s="15">
        <f t="shared" si="6"/>
        <v>72</v>
      </c>
      <c r="G8" s="194">
        <f>'[2]27'!H10</f>
        <v>38</v>
      </c>
      <c r="H8" s="195">
        <f>'[2]27'!I10</f>
        <v>0</v>
      </c>
      <c r="I8" s="195">
        <f>'[2]27'!J10</f>
        <v>0</v>
      </c>
      <c r="J8" s="195">
        <f>'[2]27'!K10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'[2]27'!B11</f>
        <v>42</v>
      </c>
      <c r="C9" s="195">
        <f>'[2]27'!C11</f>
        <v>30</v>
      </c>
      <c r="D9" s="195">
        <f>'[2]27'!D11</f>
        <v>0</v>
      </c>
      <c r="E9" s="195">
        <f>'[2]27'!E11</f>
        <v>0</v>
      </c>
      <c r="F9" s="15">
        <f t="shared" si="6"/>
        <v>72</v>
      </c>
      <c r="G9" s="194">
        <f>'[2]27'!H11</f>
        <v>38</v>
      </c>
      <c r="H9" s="195">
        <f>'[2]27'!I11</f>
        <v>0</v>
      </c>
      <c r="I9" s="195">
        <f>'[2]27'!J11</f>
        <v>0</v>
      </c>
      <c r="J9" s="195">
        <f>'[2]27'!K11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'[2]27'!B12</f>
        <v>42</v>
      </c>
      <c r="C10" s="195">
        <f>'[2]27'!C12</f>
        <v>30</v>
      </c>
      <c r="D10" s="195">
        <f>'[2]27'!D12</f>
        <v>0</v>
      </c>
      <c r="E10" s="195">
        <f>'[2]27'!E12</f>
        <v>0</v>
      </c>
      <c r="F10" s="15">
        <f t="shared" si="6"/>
        <v>72</v>
      </c>
      <c r="G10" s="194">
        <f>'[2]27'!H12</f>
        <v>38</v>
      </c>
      <c r="H10" s="195">
        <f>'[2]27'!I12</f>
        <v>0</v>
      </c>
      <c r="I10" s="195">
        <f>'[2]27'!J12</f>
        <v>0</v>
      </c>
      <c r="J10" s="195">
        <f>'[2]27'!K12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'[2]27'!B13</f>
        <v>42</v>
      </c>
      <c r="C11" s="195">
        <f>'[2]27'!C13</f>
        <v>30</v>
      </c>
      <c r="D11" s="195">
        <f>'[2]27'!D13</f>
        <v>0</v>
      </c>
      <c r="E11" s="195">
        <f>'[2]27'!E13</f>
        <v>0</v>
      </c>
      <c r="F11" s="15">
        <f t="shared" si="6"/>
        <v>72</v>
      </c>
      <c r="G11" s="194">
        <f>'[2]27'!H13</f>
        <v>38</v>
      </c>
      <c r="H11" s="195">
        <f>'[2]27'!I13</f>
        <v>0</v>
      </c>
      <c r="I11" s="195">
        <f>'[2]27'!J13</f>
        <v>0</v>
      </c>
      <c r="J11" s="195">
        <f>'[2]27'!K13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'[2]27'!B14</f>
        <v>42</v>
      </c>
      <c r="C12" s="195">
        <f>'[2]27'!C14</f>
        <v>30</v>
      </c>
      <c r="D12" s="195">
        <f>'[2]27'!D14</f>
        <v>0</v>
      </c>
      <c r="E12" s="195">
        <f>'[2]27'!E14</f>
        <v>0</v>
      </c>
      <c r="F12" s="15">
        <f t="shared" si="6"/>
        <v>72</v>
      </c>
      <c r="G12" s="194">
        <f>'[2]27'!H14</f>
        <v>38</v>
      </c>
      <c r="H12" s="195">
        <f>'[2]27'!I14</f>
        <v>0</v>
      </c>
      <c r="I12" s="195">
        <f>'[2]27'!J14</f>
        <v>0</v>
      </c>
      <c r="J12" s="195">
        <f>'[2]27'!K14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'[2]27'!B15</f>
        <v>42</v>
      </c>
      <c r="C13" s="195">
        <f>'[2]27'!C15</f>
        <v>30</v>
      </c>
      <c r="D13" s="195">
        <f>'[2]27'!D15</f>
        <v>0</v>
      </c>
      <c r="E13" s="195">
        <f>'[2]27'!E15</f>
        <v>0</v>
      </c>
      <c r="F13" s="15">
        <f t="shared" si="6"/>
        <v>72</v>
      </c>
      <c r="G13" s="194">
        <f>'[2]27'!H15</f>
        <v>38</v>
      </c>
      <c r="H13" s="195">
        <f>'[2]27'!I15</f>
        <v>0</v>
      </c>
      <c r="I13" s="195">
        <f>'[2]27'!J15</f>
        <v>0</v>
      </c>
      <c r="J13" s="195">
        <f>'[2]27'!K15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'[2]27'!B16</f>
        <v>42</v>
      </c>
      <c r="C14" s="195">
        <f>'[2]27'!C16</f>
        <v>30</v>
      </c>
      <c r="D14" s="195">
        <f>'[2]27'!D16</f>
        <v>0</v>
      </c>
      <c r="E14" s="195">
        <f>'[2]27'!E16</f>
        <v>0</v>
      </c>
      <c r="F14" s="15">
        <f t="shared" si="6"/>
        <v>72</v>
      </c>
      <c r="G14" s="194">
        <f>'[2]27'!H16</f>
        <v>38</v>
      </c>
      <c r="H14" s="195">
        <f>'[2]27'!I16</f>
        <v>0</v>
      </c>
      <c r="I14" s="195">
        <f>'[2]27'!J16</f>
        <v>0</v>
      </c>
      <c r="J14" s="195">
        <f>'[2]27'!K16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'[2]27'!B17</f>
        <v>42</v>
      </c>
      <c r="C15" s="195">
        <f>'[2]27'!C17</f>
        <v>30</v>
      </c>
      <c r="D15" s="195">
        <f>'[2]27'!D17</f>
        <v>0</v>
      </c>
      <c r="E15" s="195">
        <f>'[2]27'!E17</f>
        <v>0</v>
      </c>
      <c r="F15" s="15">
        <f t="shared" si="6"/>
        <v>72</v>
      </c>
      <c r="G15" s="194">
        <f>'[2]27'!H17</f>
        <v>38</v>
      </c>
      <c r="H15" s="195">
        <f>'[2]27'!I17</f>
        <v>0</v>
      </c>
      <c r="I15" s="195">
        <f>'[2]27'!J17</f>
        <v>0</v>
      </c>
      <c r="J15" s="195">
        <f>'[2]27'!K17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'[2]27'!B18</f>
        <v>42</v>
      </c>
      <c r="C16" s="195">
        <f>'[2]27'!C18</f>
        <v>30</v>
      </c>
      <c r="D16" s="195">
        <f>'[2]27'!D18</f>
        <v>0</v>
      </c>
      <c r="E16" s="195">
        <f>'[2]27'!E18</f>
        <v>0</v>
      </c>
      <c r="F16" s="15">
        <f t="shared" si="6"/>
        <v>72</v>
      </c>
      <c r="G16" s="194">
        <f>'[2]27'!H18</f>
        <v>38</v>
      </c>
      <c r="H16" s="195">
        <f>'[2]27'!I18</f>
        <v>0</v>
      </c>
      <c r="I16" s="195">
        <f>'[2]27'!J18</f>
        <v>0</v>
      </c>
      <c r="J16" s="195">
        <f>'[2]27'!K18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'[2]27'!B19</f>
        <v>42</v>
      </c>
      <c r="C17" s="195">
        <f>'[2]27'!C19</f>
        <v>30</v>
      </c>
      <c r="D17" s="195">
        <f>'[2]27'!D19</f>
        <v>0</v>
      </c>
      <c r="E17" s="195">
        <f>'[2]27'!E19</f>
        <v>0</v>
      </c>
      <c r="F17" s="15">
        <f t="shared" si="6"/>
        <v>72</v>
      </c>
      <c r="G17" s="194">
        <f>'[2]27'!H19</f>
        <v>38</v>
      </c>
      <c r="H17" s="195">
        <f>'[2]27'!I19</f>
        <v>0</v>
      </c>
      <c r="I17" s="195">
        <f>'[2]27'!J19</f>
        <v>0</v>
      </c>
      <c r="J17" s="195">
        <f>'[2]27'!K19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'[2]27'!B20</f>
        <v>42</v>
      </c>
      <c r="C18" s="195">
        <f>'[2]27'!C20</f>
        <v>30</v>
      </c>
      <c r="D18" s="195">
        <f>'[2]27'!D20</f>
        <v>0</v>
      </c>
      <c r="E18" s="195">
        <f>'[2]27'!E20</f>
        <v>0</v>
      </c>
      <c r="F18" s="15">
        <f t="shared" si="6"/>
        <v>72</v>
      </c>
      <c r="G18" s="194">
        <f>'[2]27'!H20</f>
        <v>36</v>
      </c>
      <c r="H18" s="195">
        <f>'[2]27'!I20</f>
        <v>0</v>
      </c>
      <c r="I18" s="195">
        <f>'[2]27'!J20</f>
        <v>0</v>
      </c>
      <c r="J18" s="195">
        <f>'[2]27'!K20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4">
        <f>'[2]27'!B21</f>
        <v>42</v>
      </c>
      <c r="C19" s="195">
        <f>'[2]27'!C21</f>
        <v>30</v>
      </c>
      <c r="D19" s="195">
        <f>'[2]27'!D21</f>
        <v>0</v>
      </c>
      <c r="E19" s="195">
        <f>'[2]27'!E21</f>
        <v>0</v>
      </c>
      <c r="F19" s="15">
        <f t="shared" si="6"/>
        <v>72</v>
      </c>
      <c r="G19" s="194">
        <f>'[2]27'!H21</f>
        <v>36</v>
      </c>
      <c r="H19" s="195">
        <f>'[2]27'!I21</f>
        <v>0</v>
      </c>
      <c r="I19" s="195">
        <f>'[2]27'!J21</f>
        <v>0</v>
      </c>
      <c r="J19" s="195">
        <f>'[2]27'!K21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4">
        <f>'[2]27'!B22</f>
        <v>42</v>
      </c>
      <c r="C20" s="195">
        <f>'[2]27'!C22</f>
        <v>30</v>
      </c>
      <c r="D20" s="195">
        <f>'[2]27'!D22</f>
        <v>0</v>
      </c>
      <c r="E20" s="195">
        <f>'[2]27'!E22</f>
        <v>0</v>
      </c>
      <c r="F20" s="15">
        <f t="shared" si="6"/>
        <v>72</v>
      </c>
      <c r="G20" s="194">
        <f>'[2]27'!H22</f>
        <v>36</v>
      </c>
      <c r="H20" s="195">
        <f>'[2]27'!I22</f>
        <v>0</v>
      </c>
      <c r="I20" s="195">
        <f>'[2]27'!J22</f>
        <v>0</v>
      </c>
      <c r="J20" s="195">
        <f>'[2]27'!K22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4">
        <f>'[2]27'!B23</f>
        <v>42</v>
      </c>
      <c r="C21" s="195">
        <f>'[2]27'!C23</f>
        <v>30</v>
      </c>
      <c r="D21" s="195">
        <f>'[2]27'!D23</f>
        <v>0</v>
      </c>
      <c r="E21" s="195">
        <f>'[2]27'!E23</f>
        <v>0</v>
      </c>
      <c r="F21" s="15">
        <f t="shared" si="6"/>
        <v>72</v>
      </c>
      <c r="G21" s="194">
        <f>'[2]27'!H23</f>
        <v>36</v>
      </c>
      <c r="H21" s="195">
        <f>'[2]27'!I23</f>
        <v>0</v>
      </c>
      <c r="I21" s="195">
        <f>'[2]27'!J23</f>
        <v>0</v>
      </c>
      <c r="J21" s="195">
        <f>'[2]27'!K23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4">
        <f>'[2]27'!B24</f>
        <v>42</v>
      </c>
      <c r="C22" s="195">
        <f>'[2]27'!C24</f>
        <v>30</v>
      </c>
      <c r="D22" s="195">
        <f>'[2]27'!D24</f>
        <v>0</v>
      </c>
      <c r="E22" s="195">
        <f>'[2]27'!E24</f>
        <v>0</v>
      </c>
      <c r="F22" s="15">
        <f t="shared" si="6"/>
        <v>72</v>
      </c>
      <c r="G22" s="194">
        <f>'[2]27'!H24</f>
        <v>36</v>
      </c>
      <c r="H22" s="195">
        <f>'[2]27'!I24</f>
        <v>0</v>
      </c>
      <c r="I22" s="195">
        <f>'[2]27'!J24</f>
        <v>0</v>
      </c>
      <c r="J22" s="195">
        <f>'[2]27'!K24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4">
        <f>'[2]27'!B25</f>
        <v>0</v>
      </c>
      <c r="C23" s="195">
        <f>'[2]27'!C25</f>
        <v>30</v>
      </c>
      <c r="D23" s="195">
        <f>'[2]27'!D25</f>
        <v>0</v>
      </c>
      <c r="E23" s="195">
        <f>'[2]27'!E25</f>
        <v>0</v>
      </c>
      <c r="F23" s="15">
        <f t="shared" si="6"/>
        <v>30</v>
      </c>
      <c r="G23" s="194">
        <f>'[2]27'!H25</f>
        <v>0</v>
      </c>
      <c r="H23" s="195">
        <f>'[2]27'!I25</f>
        <v>0</v>
      </c>
      <c r="I23" s="195">
        <f>'[2]27'!J25</f>
        <v>0</v>
      </c>
      <c r="J23" s="195">
        <f>'[2]27'!K25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4">
        <f>'[2]27'!B26</f>
        <v>0</v>
      </c>
      <c r="C24" s="195">
        <f>'[2]27'!C26</f>
        <v>30</v>
      </c>
      <c r="D24" s="195">
        <f>'[2]27'!D26</f>
        <v>0</v>
      </c>
      <c r="E24" s="195">
        <f>'[2]27'!E26</f>
        <v>0</v>
      </c>
      <c r="F24" s="15">
        <f t="shared" si="6"/>
        <v>30</v>
      </c>
      <c r="G24" s="194">
        <f>'[2]27'!H26</f>
        <v>0</v>
      </c>
      <c r="H24" s="195">
        <f>'[2]27'!I26</f>
        <v>0</v>
      </c>
      <c r="I24" s="195">
        <f>'[2]27'!J26</f>
        <v>0</v>
      </c>
      <c r="J24" s="195">
        <f>'[2]27'!K26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4">
        <f>'[2]27'!B27</f>
        <v>0</v>
      </c>
      <c r="C25" s="195">
        <f>'[2]27'!C27</f>
        <v>30</v>
      </c>
      <c r="D25" s="195">
        <f>'[2]27'!D27</f>
        <v>0</v>
      </c>
      <c r="E25" s="195">
        <f>'[2]27'!E27</f>
        <v>0</v>
      </c>
      <c r="F25" s="15">
        <f t="shared" si="6"/>
        <v>30</v>
      </c>
      <c r="G25" s="194">
        <f>'[2]27'!H27</f>
        <v>0</v>
      </c>
      <c r="H25" s="195">
        <f>'[2]27'!I27</f>
        <v>0</v>
      </c>
      <c r="I25" s="195">
        <f>'[2]27'!J27</f>
        <v>0</v>
      </c>
      <c r="J25" s="195">
        <f>'[2]27'!K27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4">
        <f>'[2]27'!B28</f>
        <v>0</v>
      </c>
      <c r="C26" s="195">
        <f>'[2]27'!C28</f>
        <v>30</v>
      </c>
      <c r="D26" s="195">
        <f>'[2]27'!D28</f>
        <v>0</v>
      </c>
      <c r="E26" s="195">
        <f>'[2]27'!E28</f>
        <v>0</v>
      </c>
      <c r="F26" s="15">
        <f t="shared" si="6"/>
        <v>30</v>
      </c>
      <c r="G26" s="194">
        <f>'[2]27'!H28</f>
        <v>0</v>
      </c>
      <c r="H26" s="195">
        <f>'[2]27'!I28</f>
        <v>0</v>
      </c>
      <c r="I26" s="195">
        <f>'[2]27'!J28</f>
        <v>0</v>
      </c>
      <c r="J26" s="195">
        <f>'[2]27'!K28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4">
        <f>'[2]27'!B29</f>
        <v>0</v>
      </c>
      <c r="C27" s="195">
        <f>'[2]27'!C29</f>
        <v>30</v>
      </c>
      <c r="D27" s="195">
        <f>'[2]27'!D29</f>
        <v>0</v>
      </c>
      <c r="E27" s="195">
        <f>'[2]27'!E29</f>
        <v>0</v>
      </c>
      <c r="F27" s="15">
        <f t="shared" si="6"/>
        <v>30</v>
      </c>
      <c r="G27" s="194">
        <f>'[2]27'!H29</f>
        <v>0</v>
      </c>
      <c r="H27" s="195">
        <f>'[2]27'!I29</f>
        <v>0</v>
      </c>
      <c r="I27" s="195">
        <f>'[2]27'!J29</f>
        <v>0</v>
      </c>
      <c r="J27" s="195">
        <f>'[2]27'!K29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4">
        <f>'[2]27'!B30</f>
        <v>0</v>
      </c>
      <c r="C28" s="195">
        <f>'[2]27'!C30</f>
        <v>30</v>
      </c>
      <c r="D28" s="195">
        <f>'[2]27'!D30</f>
        <v>0</v>
      </c>
      <c r="E28" s="195">
        <f>'[2]27'!E30</f>
        <v>0</v>
      </c>
      <c r="F28" s="15">
        <f t="shared" si="6"/>
        <v>30</v>
      </c>
      <c r="G28" s="194">
        <f>'[2]27'!H30</f>
        <v>0</v>
      </c>
      <c r="H28" s="195">
        <f>'[2]27'!I30</f>
        <v>0</v>
      </c>
      <c r="I28" s="195">
        <f>'[2]27'!J30</f>
        <v>0</v>
      </c>
      <c r="J28" s="195">
        <f>'[2]27'!K30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4">
        <f>'[2]27'!B31</f>
        <v>0</v>
      </c>
      <c r="C29" s="195">
        <f>'[2]27'!C31</f>
        <v>30</v>
      </c>
      <c r="D29" s="195">
        <f>'[2]27'!D31</f>
        <v>0</v>
      </c>
      <c r="E29" s="195">
        <f>'[2]27'!E31</f>
        <v>0</v>
      </c>
      <c r="F29" s="15">
        <f t="shared" si="6"/>
        <v>30</v>
      </c>
      <c r="G29" s="194">
        <f>'[2]27'!H31</f>
        <v>0</v>
      </c>
      <c r="H29" s="195">
        <f>'[2]27'!I31</f>
        <v>0</v>
      </c>
      <c r="I29" s="195">
        <f>'[2]27'!J31</f>
        <v>0</v>
      </c>
      <c r="J29" s="195">
        <f>'[2]27'!K31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4">
        <f>'[2]27'!B32</f>
        <v>0</v>
      </c>
      <c r="C30" s="195">
        <f>'[2]27'!C32</f>
        <v>30</v>
      </c>
      <c r="D30" s="195">
        <f>'[2]27'!D32</f>
        <v>0</v>
      </c>
      <c r="E30" s="195">
        <f>'[2]27'!E32</f>
        <v>0</v>
      </c>
      <c r="F30" s="15">
        <f t="shared" si="6"/>
        <v>30</v>
      </c>
      <c r="G30" s="194">
        <f>'[2]27'!H32</f>
        <v>0</v>
      </c>
      <c r="H30" s="195">
        <f>'[2]27'!I32</f>
        <v>0</v>
      </c>
      <c r="I30" s="195">
        <f>'[2]27'!J32</f>
        <v>0</v>
      </c>
      <c r="J30" s="195">
        <f>'[2]27'!K32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4">
        <f>'[2]27'!B33</f>
        <v>0</v>
      </c>
      <c r="C31" s="195">
        <f>'[2]27'!C33</f>
        <v>30</v>
      </c>
      <c r="D31" s="195">
        <f>'[2]27'!D33</f>
        <v>0</v>
      </c>
      <c r="E31" s="195">
        <f>'[2]27'!E33</f>
        <v>0</v>
      </c>
      <c r="F31" s="15">
        <f t="shared" si="6"/>
        <v>30</v>
      </c>
      <c r="G31" s="194">
        <f>'[2]27'!H33</f>
        <v>0</v>
      </c>
      <c r="H31" s="195">
        <f>'[2]27'!I33</f>
        <v>0</v>
      </c>
      <c r="I31" s="195">
        <f>'[2]27'!J33</f>
        <v>0</v>
      </c>
      <c r="J31" s="195">
        <f>'[2]27'!K33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4">
        <f>'[2]27'!B34</f>
        <v>0</v>
      </c>
      <c r="C32" s="195">
        <f>'[2]27'!C34</f>
        <v>30</v>
      </c>
      <c r="D32" s="195">
        <f>'[2]27'!D34</f>
        <v>0</v>
      </c>
      <c r="E32" s="195">
        <f>'[2]27'!E34</f>
        <v>0</v>
      </c>
      <c r="F32" s="15">
        <f t="shared" si="6"/>
        <v>30</v>
      </c>
      <c r="G32" s="194">
        <f>'[2]27'!H34</f>
        <v>0</v>
      </c>
      <c r="H32" s="195">
        <f>'[2]27'!I34</f>
        <v>0</v>
      </c>
      <c r="I32" s="195">
        <f>'[2]27'!J34</f>
        <v>0</v>
      </c>
      <c r="J32" s="195">
        <f>'[2]27'!K34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4">
        <f>'[2]27'!B35</f>
        <v>0</v>
      </c>
      <c r="C33" s="195">
        <f>'[2]27'!C35</f>
        <v>30</v>
      </c>
      <c r="D33" s="195">
        <f>'[2]27'!D35</f>
        <v>0</v>
      </c>
      <c r="E33" s="195">
        <f>'[2]27'!E35</f>
        <v>0</v>
      </c>
      <c r="F33" s="15">
        <f t="shared" si="6"/>
        <v>30</v>
      </c>
      <c r="G33" s="194">
        <f>'[2]27'!H35</f>
        <v>0</v>
      </c>
      <c r="H33" s="195">
        <f>'[2]27'!I35</f>
        <v>0</v>
      </c>
      <c r="I33" s="195">
        <f>'[2]27'!J35</f>
        <v>0</v>
      </c>
      <c r="J33" s="195">
        <f>'[2]27'!K35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4">
        <f>'[2]27'!B36</f>
        <v>0</v>
      </c>
      <c r="C34" s="195">
        <f>'[2]27'!C36</f>
        <v>30</v>
      </c>
      <c r="D34" s="195">
        <f>'[2]27'!D36</f>
        <v>0</v>
      </c>
      <c r="E34" s="195">
        <f>'[2]27'!E36</f>
        <v>0</v>
      </c>
      <c r="F34" s="15">
        <f t="shared" si="6"/>
        <v>30</v>
      </c>
      <c r="G34" s="194">
        <f>'[2]27'!H36</f>
        <v>0</v>
      </c>
      <c r="H34" s="195">
        <f>'[2]27'!I36</f>
        <v>0</v>
      </c>
      <c r="I34" s="195">
        <f>'[2]27'!J36</f>
        <v>0</v>
      </c>
      <c r="J34" s="195">
        <f>'[2]27'!K36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4">
        <f>'[2]27'!B37</f>
        <v>0</v>
      </c>
      <c r="C35" s="195">
        <f>'[2]27'!C37</f>
        <v>30</v>
      </c>
      <c r="D35" s="195">
        <f>'[2]27'!D37</f>
        <v>0</v>
      </c>
      <c r="E35" s="195">
        <f>'[2]27'!E37</f>
        <v>0</v>
      </c>
      <c r="F35" s="15">
        <f t="shared" si="6"/>
        <v>30</v>
      </c>
      <c r="G35" s="194">
        <f>'[2]27'!H37</f>
        <v>0</v>
      </c>
      <c r="H35" s="195">
        <f>'[2]27'!I37</f>
        <v>0</v>
      </c>
      <c r="I35" s="195">
        <f>'[2]27'!J37</f>
        <v>0</v>
      </c>
      <c r="J35" s="195">
        <f>'[2]27'!K37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4">
        <f>'[2]27'!B38</f>
        <v>0</v>
      </c>
      <c r="C36" s="195">
        <f>'[2]27'!C38</f>
        <v>30</v>
      </c>
      <c r="D36" s="195">
        <f>'[2]27'!D38</f>
        <v>0</v>
      </c>
      <c r="E36" s="195">
        <f>'[2]27'!E38</f>
        <v>0</v>
      </c>
      <c r="F36" s="15">
        <f t="shared" si="6"/>
        <v>30</v>
      </c>
      <c r="G36" s="194">
        <f>'[2]27'!H38</f>
        <v>0</v>
      </c>
      <c r="H36" s="195">
        <f>'[2]27'!I38</f>
        <v>0</v>
      </c>
      <c r="I36" s="195">
        <f>'[2]27'!J38</f>
        <v>0</v>
      </c>
      <c r="J36" s="195">
        <f>'[2]27'!K38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4">
        <f>'[2]27'!B39</f>
        <v>0</v>
      </c>
      <c r="C37" s="195">
        <f>'[2]27'!C39</f>
        <v>30</v>
      </c>
      <c r="D37" s="195">
        <f>'[2]27'!D39</f>
        <v>0</v>
      </c>
      <c r="E37" s="195">
        <f>'[2]27'!E39</f>
        <v>0</v>
      </c>
      <c r="F37" s="15">
        <f t="shared" si="6"/>
        <v>30</v>
      </c>
      <c r="G37" s="194">
        <f>'[2]27'!H39</f>
        <v>0</v>
      </c>
      <c r="H37" s="195">
        <f>'[2]27'!I39</f>
        <v>0</v>
      </c>
      <c r="I37" s="195">
        <f>'[2]27'!J39</f>
        <v>0</v>
      </c>
      <c r="J37" s="195">
        <f>'[2]27'!K39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4">
        <f>'[2]27'!B40</f>
        <v>0</v>
      </c>
      <c r="C38" s="195">
        <f>'[2]27'!C40</f>
        <v>30</v>
      </c>
      <c r="D38" s="195">
        <f>'[2]27'!D40</f>
        <v>0</v>
      </c>
      <c r="E38" s="195">
        <f>'[2]27'!E40</f>
        <v>0</v>
      </c>
      <c r="F38" s="15">
        <f t="shared" si="6"/>
        <v>30</v>
      </c>
      <c r="G38" s="194">
        <f>'[2]27'!H40</f>
        <v>0</v>
      </c>
      <c r="H38" s="195">
        <f>'[2]27'!I40</f>
        <v>0</v>
      </c>
      <c r="I38" s="195">
        <f>'[2]27'!J40</f>
        <v>0</v>
      </c>
      <c r="J38" s="195">
        <f>'[2]27'!K40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4">
        <f>'[2]27'!B41</f>
        <v>0</v>
      </c>
      <c r="C39" s="195">
        <f>'[2]27'!C41</f>
        <v>30</v>
      </c>
      <c r="D39" s="195">
        <f>'[2]27'!D41</f>
        <v>0</v>
      </c>
      <c r="E39" s="195">
        <f>'[2]27'!E41</f>
        <v>0</v>
      </c>
      <c r="F39" s="15">
        <f t="shared" si="6"/>
        <v>30</v>
      </c>
      <c r="G39" s="194">
        <f>'[2]27'!H41</f>
        <v>0</v>
      </c>
      <c r="H39" s="195">
        <f>'[2]27'!I41</f>
        <v>0</v>
      </c>
      <c r="I39" s="195">
        <f>'[2]27'!J41</f>
        <v>0</v>
      </c>
      <c r="J39" s="195">
        <f>'[2]27'!K41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4">
        <f>'[2]27'!B42</f>
        <v>0</v>
      </c>
      <c r="C40" s="195">
        <f>'[2]27'!C42</f>
        <v>30</v>
      </c>
      <c r="D40" s="195">
        <f>'[2]27'!D42</f>
        <v>0</v>
      </c>
      <c r="E40" s="195">
        <f>'[2]27'!E42</f>
        <v>0</v>
      </c>
      <c r="F40" s="15">
        <f t="shared" si="6"/>
        <v>30</v>
      </c>
      <c r="G40" s="194">
        <f>'[2]27'!H42</f>
        <v>0</v>
      </c>
      <c r="H40" s="195">
        <f>'[2]27'!I42</f>
        <v>0</v>
      </c>
      <c r="I40" s="195">
        <f>'[2]27'!J42</f>
        <v>0</v>
      </c>
      <c r="J40" s="195">
        <f>'[2]27'!K42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4">
        <f>'[2]27'!B43</f>
        <v>0</v>
      </c>
      <c r="C41" s="195">
        <f>'[2]27'!C43</f>
        <v>60</v>
      </c>
      <c r="D41" s="195">
        <f>'[2]27'!D43</f>
        <v>0</v>
      </c>
      <c r="E41" s="195">
        <f>'[2]27'!E43</f>
        <v>0</v>
      </c>
      <c r="F41" s="15">
        <f t="shared" si="6"/>
        <v>60</v>
      </c>
      <c r="G41" s="194">
        <f>'[2]27'!H43</f>
        <v>0</v>
      </c>
      <c r="H41" s="195">
        <f>'[2]27'!I43</f>
        <v>0</v>
      </c>
      <c r="I41" s="195">
        <f>'[2]27'!J43</f>
        <v>0</v>
      </c>
      <c r="J41" s="195">
        <f>'[2]27'!K43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4">
        <f>'[2]27'!B44</f>
        <v>0</v>
      </c>
      <c r="C42" s="195">
        <f>'[2]27'!C44</f>
        <v>60</v>
      </c>
      <c r="D42" s="195">
        <f>'[2]27'!D44</f>
        <v>0</v>
      </c>
      <c r="E42" s="195">
        <f>'[2]27'!E44</f>
        <v>0</v>
      </c>
      <c r="F42" s="15">
        <f t="shared" si="6"/>
        <v>60</v>
      </c>
      <c r="G42" s="194">
        <f>'[2]27'!H44</f>
        <v>0</v>
      </c>
      <c r="H42" s="195">
        <f>'[2]27'!I44</f>
        <v>0</v>
      </c>
      <c r="I42" s="195">
        <f>'[2]27'!J44</f>
        <v>0</v>
      </c>
      <c r="J42" s="195">
        <f>'[2]27'!K44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4">
        <f>'[2]27'!B45</f>
        <v>0</v>
      </c>
      <c r="C43" s="195">
        <f>'[2]27'!C45</f>
        <v>60</v>
      </c>
      <c r="D43" s="195">
        <f>'[2]27'!D45</f>
        <v>0</v>
      </c>
      <c r="E43" s="195">
        <f>'[2]27'!E45</f>
        <v>0</v>
      </c>
      <c r="F43" s="15">
        <f t="shared" si="6"/>
        <v>60</v>
      </c>
      <c r="G43" s="194">
        <f>'[2]27'!H45</f>
        <v>0</v>
      </c>
      <c r="H43" s="195">
        <f>'[2]27'!I45</f>
        <v>0</v>
      </c>
      <c r="I43" s="195">
        <f>'[2]27'!J45</f>
        <v>0</v>
      </c>
      <c r="J43" s="195">
        <f>'[2]27'!K45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4">
        <f>'[2]27'!B46</f>
        <v>0</v>
      </c>
      <c r="C44" s="195">
        <f>'[2]27'!C46</f>
        <v>60</v>
      </c>
      <c r="D44" s="195">
        <f>'[2]27'!D46</f>
        <v>0</v>
      </c>
      <c r="E44" s="195">
        <f>'[2]27'!E46</f>
        <v>0</v>
      </c>
      <c r="F44" s="15">
        <f t="shared" si="6"/>
        <v>60</v>
      </c>
      <c r="G44" s="194">
        <f>'[2]27'!H46</f>
        <v>0</v>
      </c>
      <c r="H44" s="195">
        <f>'[2]27'!I46</f>
        <v>0</v>
      </c>
      <c r="I44" s="195">
        <f>'[2]27'!J46</f>
        <v>0</v>
      </c>
      <c r="J44" s="195">
        <f>'[2]27'!K46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4">
        <f>'[2]27'!B47</f>
        <v>0</v>
      </c>
      <c r="C45" s="195">
        <f>'[2]27'!C47</f>
        <v>60</v>
      </c>
      <c r="D45" s="195">
        <f>'[2]27'!D47</f>
        <v>0</v>
      </c>
      <c r="E45" s="195">
        <f>'[2]27'!E47</f>
        <v>0</v>
      </c>
      <c r="F45" s="15">
        <f t="shared" si="6"/>
        <v>60</v>
      </c>
      <c r="G45" s="194">
        <f>'[2]27'!H47</f>
        <v>0</v>
      </c>
      <c r="H45" s="195">
        <f>'[2]27'!I47</f>
        <v>0</v>
      </c>
      <c r="I45" s="195">
        <f>'[2]27'!J47</f>
        <v>0</v>
      </c>
      <c r="J45" s="195">
        <f>'[2]27'!K47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4">
        <f>'[2]27'!B48</f>
        <v>0</v>
      </c>
      <c r="C46" s="195">
        <f>'[2]27'!C48</f>
        <v>60</v>
      </c>
      <c r="D46" s="195">
        <f>'[2]27'!D48</f>
        <v>0</v>
      </c>
      <c r="E46" s="195">
        <f>'[2]27'!E48</f>
        <v>0</v>
      </c>
      <c r="F46" s="15">
        <f t="shared" si="6"/>
        <v>60</v>
      </c>
      <c r="G46" s="194">
        <f>'[2]27'!H48</f>
        <v>0</v>
      </c>
      <c r="H46" s="195">
        <f>'[2]27'!I48</f>
        <v>0</v>
      </c>
      <c r="I46" s="195">
        <f>'[2]27'!J48</f>
        <v>0</v>
      </c>
      <c r="J46" s="195">
        <f>'[2]27'!K48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4">
        <f>'[2]27'!B49</f>
        <v>0</v>
      </c>
      <c r="C47" s="195">
        <f>'[2]27'!C49</f>
        <v>60</v>
      </c>
      <c r="D47" s="195">
        <f>'[2]27'!D49</f>
        <v>0</v>
      </c>
      <c r="E47" s="195">
        <f>'[2]27'!E49</f>
        <v>0</v>
      </c>
      <c r="F47" s="15">
        <f t="shared" si="6"/>
        <v>60</v>
      </c>
      <c r="G47" s="194">
        <f>'[2]27'!H49</f>
        <v>0</v>
      </c>
      <c r="H47" s="195">
        <f>'[2]27'!I49</f>
        <v>0</v>
      </c>
      <c r="I47" s="195">
        <f>'[2]27'!J49</f>
        <v>0</v>
      </c>
      <c r="J47" s="195">
        <f>'[2]27'!K49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4">
        <f>'[2]27'!B50</f>
        <v>0</v>
      </c>
      <c r="C48" s="195">
        <f>'[2]27'!C50</f>
        <v>60</v>
      </c>
      <c r="D48" s="195">
        <f>'[2]27'!D50</f>
        <v>0</v>
      </c>
      <c r="E48" s="195">
        <f>'[2]27'!E50</f>
        <v>0</v>
      </c>
      <c r="F48" s="15">
        <f t="shared" si="6"/>
        <v>60</v>
      </c>
      <c r="G48" s="194">
        <f>'[2]27'!H50</f>
        <v>0</v>
      </c>
      <c r="H48" s="195">
        <f>'[2]27'!I50</f>
        <v>0</v>
      </c>
      <c r="I48" s="195">
        <f>'[2]27'!J50</f>
        <v>0</v>
      </c>
      <c r="J48" s="195">
        <f>'[2]27'!K50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4">
        <f>'[2]27'!B51</f>
        <v>0</v>
      </c>
      <c r="C49" s="195">
        <f>'[2]27'!C51</f>
        <v>60</v>
      </c>
      <c r="D49" s="195">
        <f>'[2]27'!D51</f>
        <v>0</v>
      </c>
      <c r="E49" s="195">
        <f>'[2]27'!E51</f>
        <v>0</v>
      </c>
      <c r="F49" s="15">
        <f t="shared" si="6"/>
        <v>60</v>
      </c>
      <c r="G49" s="194">
        <f>'[2]27'!H51</f>
        <v>0</v>
      </c>
      <c r="H49" s="195">
        <f>'[2]27'!I51</f>
        <v>0</v>
      </c>
      <c r="I49" s="195">
        <f>'[2]27'!J51</f>
        <v>0</v>
      </c>
      <c r="J49" s="195">
        <f>'[2]27'!K51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4">
        <f>'[2]27'!B52</f>
        <v>0</v>
      </c>
      <c r="C50" s="195">
        <f>'[2]27'!C52</f>
        <v>60</v>
      </c>
      <c r="D50" s="195">
        <f>'[2]27'!D52</f>
        <v>0</v>
      </c>
      <c r="E50" s="195">
        <f>'[2]27'!E52</f>
        <v>0</v>
      </c>
      <c r="F50" s="15">
        <f t="shared" si="6"/>
        <v>60</v>
      </c>
      <c r="G50" s="194">
        <f>'[2]27'!H52</f>
        <v>0</v>
      </c>
      <c r="H50" s="195">
        <f>'[2]27'!I52</f>
        <v>0</v>
      </c>
      <c r="I50" s="195">
        <f>'[2]27'!J52</f>
        <v>0</v>
      </c>
      <c r="J50" s="195">
        <f>'[2]27'!K52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4">
        <f>'[2]27'!B53</f>
        <v>0</v>
      </c>
      <c r="C51" s="195">
        <f>'[2]27'!C53</f>
        <v>60</v>
      </c>
      <c r="D51" s="195">
        <f>'[2]27'!D53</f>
        <v>0</v>
      </c>
      <c r="E51" s="195">
        <f>'[2]27'!E53</f>
        <v>0</v>
      </c>
      <c r="F51" s="15">
        <f t="shared" si="6"/>
        <v>60</v>
      </c>
      <c r="G51" s="194">
        <f>'[2]27'!H53</f>
        <v>0</v>
      </c>
      <c r="H51" s="195">
        <f>'[2]27'!I53</f>
        <v>0</v>
      </c>
      <c r="I51" s="195">
        <f>'[2]27'!J53</f>
        <v>0</v>
      </c>
      <c r="J51" s="195">
        <f>'[2]27'!K53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4">
        <f>'[2]27'!B54</f>
        <v>0</v>
      </c>
      <c r="C52" s="195">
        <f>'[2]27'!C54</f>
        <v>60</v>
      </c>
      <c r="D52" s="195">
        <f>'[2]27'!D54</f>
        <v>0</v>
      </c>
      <c r="E52" s="195">
        <f>'[2]27'!E54</f>
        <v>0</v>
      </c>
      <c r="F52" s="15">
        <f t="shared" si="6"/>
        <v>60</v>
      </c>
      <c r="G52" s="194">
        <f>'[2]27'!H54</f>
        <v>0</v>
      </c>
      <c r="H52" s="195">
        <f>'[2]27'!I54</f>
        <v>0</v>
      </c>
      <c r="I52" s="195">
        <f>'[2]27'!J54</f>
        <v>0</v>
      </c>
      <c r="J52" s="195">
        <f>'[2]27'!K54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4">
        <f>'[2]27'!B55</f>
        <v>0</v>
      </c>
      <c r="C53" s="195">
        <f>'[2]27'!C55</f>
        <v>60</v>
      </c>
      <c r="D53" s="195">
        <f>'[2]27'!D55</f>
        <v>0</v>
      </c>
      <c r="E53" s="195">
        <f>'[2]27'!E55</f>
        <v>0</v>
      </c>
      <c r="F53" s="15">
        <f t="shared" si="6"/>
        <v>60</v>
      </c>
      <c r="G53" s="194">
        <f>'[2]27'!H55</f>
        <v>0</v>
      </c>
      <c r="H53" s="195">
        <f>'[2]27'!I55</f>
        <v>0</v>
      </c>
      <c r="I53" s="195">
        <f>'[2]27'!J55</f>
        <v>0</v>
      </c>
      <c r="J53" s="195">
        <f>'[2]27'!K55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4">
        <f>'[2]27'!B56</f>
        <v>0</v>
      </c>
      <c r="C54" s="195">
        <f>'[2]27'!C56</f>
        <v>60</v>
      </c>
      <c r="D54" s="195">
        <f>'[2]27'!D56</f>
        <v>0</v>
      </c>
      <c r="E54" s="195">
        <f>'[2]27'!E56</f>
        <v>0</v>
      </c>
      <c r="F54" s="15">
        <f t="shared" si="6"/>
        <v>60</v>
      </c>
      <c r="G54" s="194">
        <f>'[2]27'!H56</f>
        <v>0</v>
      </c>
      <c r="H54" s="195">
        <f>'[2]27'!I56</f>
        <v>0</v>
      </c>
      <c r="I54" s="195">
        <f>'[2]27'!J56</f>
        <v>0</v>
      </c>
      <c r="J54" s="195">
        <f>'[2]27'!K56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4">
        <f>'[2]27'!B57</f>
        <v>0</v>
      </c>
      <c r="C55" s="195">
        <f>'[2]27'!C57</f>
        <v>60</v>
      </c>
      <c r="D55" s="195">
        <f>'[2]27'!D57</f>
        <v>0</v>
      </c>
      <c r="E55" s="195">
        <f>'[2]27'!E57</f>
        <v>0</v>
      </c>
      <c r="F55" s="15">
        <f t="shared" si="6"/>
        <v>60</v>
      </c>
      <c r="G55" s="194">
        <f>'[2]27'!H57</f>
        <v>0</v>
      </c>
      <c r="H55" s="195">
        <f>'[2]27'!I57</f>
        <v>0</v>
      </c>
      <c r="I55" s="195">
        <f>'[2]27'!J57</f>
        <v>0</v>
      </c>
      <c r="J55" s="195">
        <f>'[2]27'!K57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4">
        <f>'[2]27'!B58</f>
        <v>0</v>
      </c>
      <c r="C56" s="195">
        <f>'[2]27'!C58</f>
        <v>60</v>
      </c>
      <c r="D56" s="195">
        <f>'[2]27'!D58</f>
        <v>0</v>
      </c>
      <c r="E56" s="195">
        <f>'[2]27'!E58</f>
        <v>0</v>
      </c>
      <c r="F56" s="15">
        <f t="shared" si="6"/>
        <v>60</v>
      </c>
      <c r="G56" s="194">
        <f>'[2]27'!H58</f>
        <v>0</v>
      </c>
      <c r="H56" s="195">
        <f>'[2]27'!I58</f>
        <v>0</v>
      </c>
      <c r="I56" s="195">
        <f>'[2]27'!J58</f>
        <v>0</v>
      </c>
      <c r="J56" s="195">
        <f>'[2]27'!K58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4">
        <f>'[2]27'!B59</f>
        <v>0</v>
      </c>
      <c r="C57" s="195">
        <f>'[2]27'!C59</f>
        <v>60</v>
      </c>
      <c r="D57" s="195">
        <f>'[2]27'!D59</f>
        <v>0</v>
      </c>
      <c r="E57" s="195">
        <f>'[2]27'!E59</f>
        <v>0</v>
      </c>
      <c r="F57" s="15">
        <f t="shared" si="6"/>
        <v>60</v>
      </c>
      <c r="G57" s="194">
        <f>'[2]27'!H59</f>
        <v>0</v>
      </c>
      <c r="H57" s="195">
        <f>'[2]27'!I59</f>
        <v>0</v>
      </c>
      <c r="I57" s="195">
        <f>'[2]27'!J59</f>
        <v>0</v>
      </c>
      <c r="J57" s="195">
        <f>'[2]27'!K59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4">
        <f>'[2]27'!B60</f>
        <v>0</v>
      </c>
      <c r="C58" s="195">
        <f>'[2]27'!C60</f>
        <v>60</v>
      </c>
      <c r="D58" s="195">
        <f>'[2]27'!D60</f>
        <v>0</v>
      </c>
      <c r="E58" s="195">
        <f>'[2]27'!E60</f>
        <v>0</v>
      </c>
      <c r="F58" s="15">
        <f t="shared" si="6"/>
        <v>60</v>
      </c>
      <c r="G58" s="194">
        <f>'[2]27'!H60</f>
        <v>0</v>
      </c>
      <c r="H58" s="195">
        <f>'[2]27'!I60</f>
        <v>0</v>
      </c>
      <c r="I58" s="195">
        <f>'[2]27'!J60</f>
        <v>0</v>
      </c>
      <c r="J58" s="195">
        <f>'[2]27'!K60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4">
        <f>'[2]27'!B61</f>
        <v>0</v>
      </c>
      <c r="C59" s="195">
        <f>'[2]27'!C61</f>
        <v>60</v>
      </c>
      <c r="D59" s="195">
        <f>'[2]27'!D61</f>
        <v>0</v>
      </c>
      <c r="E59" s="195">
        <f>'[2]27'!E61</f>
        <v>0</v>
      </c>
      <c r="F59" s="15">
        <f t="shared" si="6"/>
        <v>60</v>
      </c>
      <c r="G59" s="194">
        <f>'[2]27'!H61</f>
        <v>0</v>
      </c>
      <c r="H59" s="195">
        <f>'[2]27'!I61</f>
        <v>0</v>
      </c>
      <c r="I59" s="195">
        <f>'[2]27'!J61</f>
        <v>0</v>
      </c>
      <c r="J59" s="195">
        <f>'[2]27'!K61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4">
        <f>'[2]27'!B62</f>
        <v>0</v>
      </c>
      <c r="C60" s="195">
        <f>'[2]27'!C62</f>
        <v>60</v>
      </c>
      <c r="D60" s="195">
        <f>'[2]27'!D62</f>
        <v>0</v>
      </c>
      <c r="E60" s="195">
        <f>'[2]27'!E62</f>
        <v>0</v>
      </c>
      <c r="F60" s="15">
        <f t="shared" si="6"/>
        <v>60</v>
      </c>
      <c r="G60" s="194">
        <f>'[2]27'!H62</f>
        <v>0</v>
      </c>
      <c r="H60" s="195">
        <f>'[2]27'!I62</f>
        <v>0</v>
      </c>
      <c r="I60" s="195">
        <f>'[2]27'!J62</f>
        <v>0</v>
      </c>
      <c r="J60" s="195">
        <f>'[2]27'!K62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4">
        <f>'[2]27'!B63</f>
        <v>0</v>
      </c>
      <c r="C61" s="195">
        <f>'[2]27'!C63</f>
        <v>60</v>
      </c>
      <c r="D61" s="195">
        <f>'[2]27'!D63</f>
        <v>0</v>
      </c>
      <c r="E61" s="195">
        <f>'[2]27'!E63</f>
        <v>0</v>
      </c>
      <c r="F61" s="15">
        <f t="shared" si="6"/>
        <v>60</v>
      </c>
      <c r="G61" s="194">
        <f>'[2]27'!H63</f>
        <v>0</v>
      </c>
      <c r="H61" s="195">
        <f>'[2]27'!I63</f>
        <v>0</v>
      </c>
      <c r="I61" s="195">
        <f>'[2]27'!J63</f>
        <v>0</v>
      </c>
      <c r="J61" s="195">
        <f>'[2]27'!K63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4">
        <f>'[2]27'!B64</f>
        <v>0</v>
      </c>
      <c r="C62" s="195">
        <f>'[2]27'!C64</f>
        <v>60</v>
      </c>
      <c r="D62" s="195">
        <f>'[2]27'!D64</f>
        <v>0</v>
      </c>
      <c r="E62" s="195">
        <f>'[2]27'!E64</f>
        <v>0</v>
      </c>
      <c r="F62" s="15">
        <f t="shared" si="6"/>
        <v>60</v>
      </c>
      <c r="G62" s="194">
        <f>'[2]27'!H64</f>
        <v>0</v>
      </c>
      <c r="H62" s="195">
        <f>'[2]27'!I64</f>
        <v>0</v>
      </c>
      <c r="I62" s="195">
        <f>'[2]27'!J64</f>
        <v>0</v>
      </c>
      <c r="J62" s="195">
        <f>'[2]27'!K64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4">
        <f>'[2]27'!B65</f>
        <v>0</v>
      </c>
      <c r="C63" s="195">
        <f>'[2]27'!C65</f>
        <v>60</v>
      </c>
      <c r="D63" s="195">
        <f>'[2]27'!D65</f>
        <v>0</v>
      </c>
      <c r="E63" s="195">
        <f>'[2]27'!E65</f>
        <v>0</v>
      </c>
      <c r="F63" s="15">
        <f t="shared" si="6"/>
        <v>60</v>
      </c>
      <c r="G63" s="194">
        <f>'[2]27'!H65</f>
        <v>0</v>
      </c>
      <c r="H63" s="195">
        <f>'[2]27'!I65</f>
        <v>0</v>
      </c>
      <c r="I63" s="195">
        <f>'[2]27'!J65</f>
        <v>0</v>
      </c>
      <c r="J63" s="195">
        <f>'[2]27'!K65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4">
        <f>'[2]27'!B66</f>
        <v>0</v>
      </c>
      <c r="C64" s="195">
        <f>'[2]27'!C66</f>
        <v>60</v>
      </c>
      <c r="D64" s="195">
        <f>'[2]27'!D66</f>
        <v>0</v>
      </c>
      <c r="E64" s="195">
        <f>'[2]27'!E66</f>
        <v>0</v>
      </c>
      <c r="F64" s="15">
        <f t="shared" si="6"/>
        <v>60</v>
      </c>
      <c r="G64" s="194">
        <f>'[2]27'!H66</f>
        <v>0</v>
      </c>
      <c r="H64" s="195">
        <f>'[2]27'!I66</f>
        <v>28</v>
      </c>
      <c r="I64" s="195">
        <f>'[2]27'!J66</f>
        <v>0</v>
      </c>
      <c r="J64" s="195">
        <f>'[2]27'!K66</f>
        <v>0</v>
      </c>
      <c r="K64" s="15">
        <f t="shared" si="3"/>
        <v>28</v>
      </c>
      <c r="L64" s="18">
        <f>frq!C64</f>
        <v>1</v>
      </c>
      <c r="M64" s="124">
        <f t="shared" si="4"/>
        <v>-0.7</v>
      </c>
      <c r="N64" s="16">
        <f t="shared" si="7"/>
        <v>28</v>
      </c>
      <c r="O64" s="16">
        <f t="shared" si="8"/>
        <v>0</v>
      </c>
      <c r="P64" s="16">
        <f t="shared" si="9"/>
        <v>0</v>
      </c>
      <c r="Q64" s="17">
        <f t="shared" si="5"/>
        <v>27.3</v>
      </c>
      <c r="R64" s="18">
        <v>0.7</v>
      </c>
    </row>
    <row r="65" spans="1:18">
      <c r="A65" s="8" t="s">
        <v>107</v>
      </c>
      <c r="B65" s="194">
        <f>'[2]27'!B67</f>
        <v>0</v>
      </c>
      <c r="C65" s="195">
        <f>'[2]27'!C67</f>
        <v>60</v>
      </c>
      <c r="D65" s="195">
        <f>'[2]27'!D67</f>
        <v>0</v>
      </c>
      <c r="E65" s="195">
        <f>'[2]27'!E67</f>
        <v>0</v>
      </c>
      <c r="F65" s="15">
        <f t="shared" si="6"/>
        <v>60</v>
      </c>
      <c r="G65" s="194">
        <f>'[2]27'!H67</f>
        <v>0</v>
      </c>
      <c r="H65" s="195">
        <f>'[2]27'!I67</f>
        <v>28</v>
      </c>
      <c r="I65" s="195">
        <f>'[2]27'!J67</f>
        <v>0</v>
      </c>
      <c r="J65" s="195">
        <f>'[2]27'!K67</f>
        <v>0</v>
      </c>
      <c r="K65" s="15">
        <f t="shared" si="3"/>
        <v>28</v>
      </c>
      <c r="L65" s="18">
        <f>frq!C65</f>
        <v>1</v>
      </c>
      <c r="M65" s="124">
        <f t="shared" si="4"/>
        <v>-0.7</v>
      </c>
      <c r="N65" s="16">
        <f t="shared" si="7"/>
        <v>28</v>
      </c>
      <c r="O65" s="16">
        <f t="shared" si="8"/>
        <v>0</v>
      </c>
      <c r="P65" s="16">
        <f t="shared" si="9"/>
        <v>0</v>
      </c>
      <c r="Q65" s="17">
        <f t="shared" si="5"/>
        <v>27.3</v>
      </c>
      <c r="R65" s="18">
        <v>0.7</v>
      </c>
    </row>
    <row r="66" spans="1:18">
      <c r="A66" s="8" t="s">
        <v>108</v>
      </c>
      <c r="B66" s="194">
        <f>'[2]27'!B68</f>
        <v>0</v>
      </c>
      <c r="C66" s="195">
        <f>'[2]27'!C68</f>
        <v>60</v>
      </c>
      <c r="D66" s="195">
        <f>'[2]27'!D68</f>
        <v>0</v>
      </c>
      <c r="E66" s="195">
        <f>'[2]27'!E68</f>
        <v>0</v>
      </c>
      <c r="F66" s="15">
        <f t="shared" si="6"/>
        <v>60</v>
      </c>
      <c r="G66" s="194">
        <f>'[2]27'!H68</f>
        <v>0</v>
      </c>
      <c r="H66" s="195">
        <f>'[2]27'!I68</f>
        <v>28</v>
      </c>
      <c r="I66" s="195">
        <f>'[2]27'!J68</f>
        <v>0</v>
      </c>
      <c r="J66" s="195">
        <f>'[2]27'!K68</f>
        <v>0</v>
      </c>
      <c r="K66" s="15">
        <f t="shared" si="3"/>
        <v>28</v>
      </c>
      <c r="L66" s="18">
        <f>frq!C66</f>
        <v>1</v>
      </c>
      <c r="M66" s="124">
        <f t="shared" si="4"/>
        <v>-0.7</v>
      </c>
      <c r="N66" s="16">
        <f t="shared" si="7"/>
        <v>28</v>
      </c>
      <c r="O66" s="16">
        <f t="shared" si="8"/>
        <v>0</v>
      </c>
      <c r="P66" s="16">
        <f t="shared" si="9"/>
        <v>0</v>
      </c>
      <c r="Q66" s="17">
        <f t="shared" si="5"/>
        <v>27.3</v>
      </c>
      <c r="R66" s="18">
        <v>0.7</v>
      </c>
    </row>
    <row r="67" spans="1:18">
      <c r="A67" s="8" t="s">
        <v>109</v>
      </c>
      <c r="B67" s="194">
        <f>'[2]27'!B69</f>
        <v>0</v>
      </c>
      <c r="C67" s="195">
        <f>'[2]27'!C69</f>
        <v>60</v>
      </c>
      <c r="D67" s="195">
        <f>'[2]27'!D69</f>
        <v>0</v>
      </c>
      <c r="E67" s="195">
        <f>'[2]27'!E69</f>
        <v>0</v>
      </c>
      <c r="F67" s="15">
        <f t="shared" si="6"/>
        <v>60</v>
      </c>
      <c r="G67" s="194">
        <f>'[2]27'!H69</f>
        <v>0</v>
      </c>
      <c r="H67" s="195">
        <f>'[2]27'!I69</f>
        <v>28</v>
      </c>
      <c r="I67" s="195">
        <f>'[2]27'!J69</f>
        <v>0</v>
      </c>
      <c r="J67" s="195">
        <f>'[2]27'!K69</f>
        <v>0</v>
      </c>
      <c r="K67" s="15">
        <f t="shared" si="3"/>
        <v>28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28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27.3</v>
      </c>
      <c r="R67" s="18">
        <v>0.7</v>
      </c>
    </row>
    <row r="68" spans="1:18">
      <c r="A68" s="8" t="s">
        <v>110</v>
      </c>
      <c r="B68" s="194">
        <f>'[2]27'!B70</f>
        <v>0</v>
      </c>
      <c r="C68" s="195">
        <f>'[2]27'!C70</f>
        <v>60</v>
      </c>
      <c r="D68" s="195">
        <f>'[2]27'!D70</f>
        <v>0</v>
      </c>
      <c r="E68" s="195">
        <f>'[2]27'!E70</f>
        <v>0</v>
      </c>
      <c r="F68" s="15">
        <f t="shared" si="6"/>
        <v>60</v>
      </c>
      <c r="G68" s="194">
        <f>'[2]27'!H70</f>
        <v>0</v>
      </c>
      <c r="H68" s="195">
        <f>'[2]27'!I70</f>
        <v>28</v>
      </c>
      <c r="I68" s="195">
        <f>'[2]27'!J70</f>
        <v>0</v>
      </c>
      <c r="J68" s="195">
        <f>'[2]27'!K70</f>
        <v>0</v>
      </c>
      <c r="K68" s="15">
        <f t="shared" ref="K68:K98" si="13">SUM(G68:J68)</f>
        <v>28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28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27.3</v>
      </c>
      <c r="R68" s="18">
        <v>0.7</v>
      </c>
    </row>
    <row r="69" spans="1:18">
      <c r="A69" s="8" t="s">
        <v>111</v>
      </c>
      <c r="B69" s="194">
        <f>'[2]27'!B71</f>
        <v>0</v>
      </c>
      <c r="C69" s="195">
        <f>'[2]27'!C71</f>
        <v>60</v>
      </c>
      <c r="D69" s="195">
        <f>'[2]27'!D71</f>
        <v>0</v>
      </c>
      <c r="E69" s="195">
        <f>'[2]27'!E71</f>
        <v>0</v>
      </c>
      <c r="F69" s="15">
        <f t="shared" ref="F69:F98" si="16">SUM(B69:E69)</f>
        <v>60</v>
      </c>
      <c r="G69" s="194">
        <f>'[2]27'!H71</f>
        <v>0</v>
      </c>
      <c r="H69" s="195">
        <f>'[2]27'!I71</f>
        <v>30</v>
      </c>
      <c r="I69" s="195">
        <f>'[2]27'!J71</f>
        <v>0</v>
      </c>
      <c r="J69" s="195">
        <f>'[2]27'!K71</f>
        <v>0</v>
      </c>
      <c r="K69" s="15">
        <f t="shared" si="13"/>
        <v>30</v>
      </c>
      <c r="L69" s="18">
        <f>frq!C69</f>
        <v>1</v>
      </c>
      <c r="M69" s="124">
        <f t="shared" si="14"/>
        <v>-0.7</v>
      </c>
      <c r="N69" s="16">
        <f t="shared" si="10"/>
        <v>30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94">
        <f>'[2]27'!B72</f>
        <v>0</v>
      </c>
      <c r="C70" s="195">
        <f>'[2]27'!C72</f>
        <v>60</v>
      </c>
      <c r="D70" s="195">
        <f>'[2]27'!D72</f>
        <v>0</v>
      </c>
      <c r="E70" s="195">
        <f>'[2]27'!E72</f>
        <v>0</v>
      </c>
      <c r="F70" s="15">
        <f t="shared" si="16"/>
        <v>60</v>
      </c>
      <c r="G70" s="194">
        <f>'[2]27'!H72</f>
        <v>0</v>
      </c>
      <c r="H70" s="195">
        <f>'[2]27'!I72</f>
        <v>30</v>
      </c>
      <c r="I70" s="195">
        <f>'[2]27'!J72</f>
        <v>0</v>
      </c>
      <c r="J70" s="195">
        <f>'[2]27'!K72</f>
        <v>0</v>
      </c>
      <c r="K70" s="15">
        <f t="shared" si="13"/>
        <v>30</v>
      </c>
      <c r="L70" s="18">
        <f>frq!C70</f>
        <v>1</v>
      </c>
      <c r="M70" s="124">
        <f t="shared" si="14"/>
        <v>-0.7</v>
      </c>
      <c r="N70" s="16">
        <f t="shared" si="10"/>
        <v>30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94">
        <f>'[2]27'!B73</f>
        <v>0</v>
      </c>
      <c r="C71" s="195">
        <f>'[2]27'!C73</f>
        <v>60</v>
      </c>
      <c r="D71" s="195">
        <f>'[2]27'!D73</f>
        <v>0</v>
      </c>
      <c r="E71" s="195">
        <f>'[2]27'!E73</f>
        <v>0</v>
      </c>
      <c r="F71" s="15">
        <f t="shared" si="16"/>
        <v>60</v>
      </c>
      <c r="G71" s="194">
        <f>'[2]27'!H73</f>
        <v>0</v>
      </c>
      <c r="H71" s="195">
        <f>'[2]27'!I73</f>
        <v>30</v>
      </c>
      <c r="I71" s="195">
        <f>'[2]27'!J73</f>
        <v>0</v>
      </c>
      <c r="J71" s="195">
        <f>'[2]27'!K73</f>
        <v>0</v>
      </c>
      <c r="K71" s="15">
        <f t="shared" si="13"/>
        <v>30</v>
      </c>
      <c r="L71" s="18">
        <f>frq!C71</f>
        <v>1</v>
      </c>
      <c r="M71" s="124">
        <f t="shared" si="14"/>
        <v>-0.7</v>
      </c>
      <c r="N71" s="16">
        <f t="shared" si="10"/>
        <v>30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194">
        <f>'[2]27'!B74</f>
        <v>0</v>
      </c>
      <c r="C72" s="195">
        <f>'[2]27'!C74</f>
        <v>60</v>
      </c>
      <c r="D72" s="195">
        <f>'[2]27'!D74</f>
        <v>0</v>
      </c>
      <c r="E72" s="195">
        <f>'[2]27'!E74</f>
        <v>0</v>
      </c>
      <c r="F72" s="15">
        <f t="shared" si="16"/>
        <v>60</v>
      </c>
      <c r="G72" s="194">
        <f>'[2]27'!H74</f>
        <v>0</v>
      </c>
      <c r="H72" s="195">
        <f>'[2]27'!I74</f>
        <v>30</v>
      </c>
      <c r="I72" s="195">
        <f>'[2]27'!J74</f>
        <v>0</v>
      </c>
      <c r="J72" s="195">
        <f>'[2]27'!K74</f>
        <v>0</v>
      </c>
      <c r="K72" s="15">
        <f t="shared" si="13"/>
        <v>30</v>
      </c>
      <c r="L72" s="18">
        <f>frq!C72</f>
        <v>1</v>
      </c>
      <c r="M72" s="124">
        <f t="shared" si="14"/>
        <v>-0.7</v>
      </c>
      <c r="N72" s="16">
        <f t="shared" si="10"/>
        <v>30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194">
        <f>'[2]27'!B75</f>
        <v>0</v>
      </c>
      <c r="C73" s="195">
        <f>'[2]27'!C75</f>
        <v>60</v>
      </c>
      <c r="D73" s="195">
        <f>'[2]27'!D75</f>
        <v>0</v>
      </c>
      <c r="E73" s="195">
        <f>'[2]27'!E75</f>
        <v>0</v>
      </c>
      <c r="F73" s="15">
        <f t="shared" si="16"/>
        <v>60</v>
      </c>
      <c r="G73" s="194">
        <f>'[2]27'!H75</f>
        <v>0</v>
      </c>
      <c r="H73" s="195">
        <f>'[2]27'!I75</f>
        <v>30</v>
      </c>
      <c r="I73" s="195">
        <f>'[2]27'!J75</f>
        <v>0</v>
      </c>
      <c r="J73" s="195">
        <f>'[2]27'!K75</f>
        <v>0</v>
      </c>
      <c r="K73" s="15">
        <f t="shared" si="13"/>
        <v>30</v>
      </c>
      <c r="L73" s="18">
        <f>frq!C73</f>
        <v>1</v>
      </c>
      <c r="M73" s="124">
        <f t="shared" si="14"/>
        <v>-0.7</v>
      </c>
      <c r="N73" s="16">
        <f t="shared" si="10"/>
        <v>30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194">
        <f>'[2]27'!B76</f>
        <v>0</v>
      </c>
      <c r="C74" s="195">
        <f>'[2]27'!C76</f>
        <v>60</v>
      </c>
      <c r="D74" s="195">
        <f>'[2]27'!D76</f>
        <v>0</v>
      </c>
      <c r="E74" s="195">
        <f>'[2]27'!E76</f>
        <v>0</v>
      </c>
      <c r="F74" s="15">
        <f t="shared" si="16"/>
        <v>60</v>
      </c>
      <c r="G74" s="194">
        <f>'[2]27'!H76</f>
        <v>0</v>
      </c>
      <c r="H74" s="195">
        <f>'[2]27'!I76</f>
        <v>0</v>
      </c>
      <c r="I74" s="195">
        <f>'[2]27'!J76</f>
        <v>0</v>
      </c>
      <c r="J74" s="195">
        <f>'[2]27'!K76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4">
        <f>'[2]27'!B77</f>
        <v>42</v>
      </c>
      <c r="C75" s="195">
        <f>'[2]27'!C77</f>
        <v>30</v>
      </c>
      <c r="D75" s="195">
        <f>'[2]27'!D77</f>
        <v>0</v>
      </c>
      <c r="E75" s="195">
        <f>'[2]27'!E77</f>
        <v>0</v>
      </c>
      <c r="F75" s="15">
        <f t="shared" si="16"/>
        <v>72</v>
      </c>
      <c r="G75" s="194">
        <f>'[2]27'!H77</f>
        <v>36</v>
      </c>
      <c r="H75" s="195">
        <f>'[2]27'!I77</f>
        <v>0</v>
      </c>
      <c r="I75" s="195">
        <f>'[2]27'!J77</f>
        <v>0</v>
      </c>
      <c r="J75" s="195">
        <f>'[2]27'!K77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'[2]27'!B78</f>
        <v>42</v>
      </c>
      <c r="C76" s="195">
        <f>'[2]27'!C78</f>
        <v>30</v>
      </c>
      <c r="D76" s="195">
        <f>'[2]27'!D78</f>
        <v>0</v>
      </c>
      <c r="E76" s="195">
        <f>'[2]27'!E78</f>
        <v>0</v>
      </c>
      <c r="F76" s="15">
        <f t="shared" si="16"/>
        <v>72</v>
      </c>
      <c r="G76" s="194">
        <f>'[2]27'!H78</f>
        <v>36</v>
      </c>
      <c r="H76" s="195">
        <f>'[2]27'!I78</f>
        <v>0</v>
      </c>
      <c r="I76" s="195">
        <f>'[2]27'!J78</f>
        <v>0</v>
      </c>
      <c r="J76" s="195">
        <f>'[2]27'!K78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4">
        <f>'[2]27'!B79</f>
        <v>42</v>
      </c>
      <c r="C77" s="195">
        <f>'[2]27'!C79</f>
        <v>30</v>
      </c>
      <c r="D77" s="195">
        <f>'[2]27'!D79</f>
        <v>0</v>
      </c>
      <c r="E77" s="195">
        <f>'[2]27'!E79</f>
        <v>0</v>
      </c>
      <c r="F77" s="15">
        <f t="shared" si="16"/>
        <v>72</v>
      </c>
      <c r="G77" s="194">
        <f>'[2]27'!H79</f>
        <v>36</v>
      </c>
      <c r="H77" s="195">
        <f>'[2]27'!I79</f>
        <v>0</v>
      </c>
      <c r="I77" s="195">
        <f>'[2]27'!J79</f>
        <v>0</v>
      </c>
      <c r="J77" s="195">
        <f>'[2]27'!K79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'[2]27'!B80</f>
        <v>42</v>
      </c>
      <c r="C78" s="195">
        <f>'[2]27'!C80</f>
        <v>30</v>
      </c>
      <c r="D78" s="195">
        <f>'[2]27'!D80</f>
        <v>0</v>
      </c>
      <c r="E78" s="195">
        <f>'[2]27'!E80</f>
        <v>0</v>
      </c>
      <c r="F78" s="15">
        <f t="shared" si="16"/>
        <v>72</v>
      </c>
      <c r="G78" s="194">
        <f>'[2]27'!H80</f>
        <v>35</v>
      </c>
      <c r="H78" s="195">
        <f>'[2]27'!I80</f>
        <v>0</v>
      </c>
      <c r="I78" s="195">
        <f>'[2]27'!J80</f>
        <v>0</v>
      </c>
      <c r="J78" s="195">
        <f>'[2]27'!K80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4">
        <f>'[2]27'!B81</f>
        <v>42</v>
      </c>
      <c r="C79" s="195">
        <f>'[2]27'!C81</f>
        <v>30</v>
      </c>
      <c r="D79" s="195">
        <f>'[2]27'!D81</f>
        <v>0</v>
      </c>
      <c r="E79" s="195">
        <f>'[2]27'!E81</f>
        <v>0</v>
      </c>
      <c r="F79" s="15">
        <f t="shared" si="16"/>
        <v>72</v>
      </c>
      <c r="G79" s="194">
        <f>'[2]27'!H81</f>
        <v>35</v>
      </c>
      <c r="H79" s="195">
        <f>'[2]27'!I81</f>
        <v>0</v>
      </c>
      <c r="I79" s="195">
        <f>'[2]27'!J81</f>
        <v>0</v>
      </c>
      <c r="J79" s="195">
        <f>'[2]27'!K81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4">
        <f>'[2]27'!B82</f>
        <v>42</v>
      </c>
      <c r="C80" s="195">
        <f>'[2]27'!C82</f>
        <v>30</v>
      </c>
      <c r="D80" s="195">
        <f>'[2]27'!D82</f>
        <v>0</v>
      </c>
      <c r="E80" s="195">
        <f>'[2]27'!E82</f>
        <v>0</v>
      </c>
      <c r="F80" s="15">
        <f t="shared" si="16"/>
        <v>72</v>
      </c>
      <c r="G80" s="194">
        <f>'[2]27'!H82</f>
        <v>35</v>
      </c>
      <c r="H80" s="195">
        <f>'[2]27'!I82</f>
        <v>0</v>
      </c>
      <c r="I80" s="195">
        <f>'[2]27'!J82</f>
        <v>0</v>
      </c>
      <c r="J80" s="195">
        <f>'[2]27'!K82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4">
        <f>'[2]27'!B83</f>
        <v>42</v>
      </c>
      <c r="C81" s="195">
        <f>'[2]27'!C83</f>
        <v>30</v>
      </c>
      <c r="D81" s="195">
        <f>'[2]27'!D83</f>
        <v>0</v>
      </c>
      <c r="E81" s="195">
        <f>'[2]27'!E83</f>
        <v>0</v>
      </c>
      <c r="F81" s="15">
        <f t="shared" si="16"/>
        <v>72</v>
      </c>
      <c r="G81" s="194">
        <f>'[2]27'!H83</f>
        <v>35</v>
      </c>
      <c r="H81" s="195">
        <f>'[2]27'!I83</f>
        <v>0</v>
      </c>
      <c r="I81" s="195">
        <f>'[2]27'!J83</f>
        <v>0</v>
      </c>
      <c r="J81" s="195">
        <f>'[2]27'!K83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4">
        <f>'[2]27'!B84</f>
        <v>42</v>
      </c>
      <c r="C82" s="195">
        <f>'[2]27'!C84</f>
        <v>30</v>
      </c>
      <c r="D82" s="195">
        <f>'[2]27'!D84</f>
        <v>0</v>
      </c>
      <c r="E82" s="195">
        <f>'[2]27'!E84</f>
        <v>0</v>
      </c>
      <c r="F82" s="15">
        <f t="shared" si="16"/>
        <v>72</v>
      </c>
      <c r="G82" s="194">
        <f>'[2]27'!H84</f>
        <v>35</v>
      </c>
      <c r="H82" s="195">
        <f>'[2]27'!I84</f>
        <v>0</v>
      </c>
      <c r="I82" s="195">
        <f>'[2]27'!J84</f>
        <v>0</v>
      </c>
      <c r="J82" s="195">
        <f>'[2]27'!K84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4">
        <f>'[2]27'!B85</f>
        <v>42</v>
      </c>
      <c r="C83" s="195">
        <f>'[2]27'!C85</f>
        <v>30</v>
      </c>
      <c r="D83" s="195">
        <f>'[2]27'!D85</f>
        <v>0</v>
      </c>
      <c r="E83" s="195">
        <f>'[2]27'!E85</f>
        <v>0</v>
      </c>
      <c r="F83" s="15">
        <f t="shared" si="16"/>
        <v>72</v>
      </c>
      <c r="G83" s="194">
        <f>'[2]27'!H85</f>
        <v>35</v>
      </c>
      <c r="H83" s="195">
        <f>'[2]27'!I85</f>
        <v>0</v>
      </c>
      <c r="I83" s="195">
        <f>'[2]27'!J85</f>
        <v>0</v>
      </c>
      <c r="J83" s="195">
        <f>'[2]27'!K85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4">
        <f>'[2]27'!B86</f>
        <v>42</v>
      </c>
      <c r="C84" s="195">
        <f>'[2]27'!C86</f>
        <v>30</v>
      </c>
      <c r="D84" s="195">
        <f>'[2]27'!D86</f>
        <v>0</v>
      </c>
      <c r="E84" s="195">
        <f>'[2]27'!E86</f>
        <v>0</v>
      </c>
      <c r="F84" s="15">
        <f t="shared" si="16"/>
        <v>72</v>
      </c>
      <c r="G84" s="194">
        <f>'[2]27'!H86</f>
        <v>35</v>
      </c>
      <c r="H84" s="195">
        <f>'[2]27'!I86</f>
        <v>0</v>
      </c>
      <c r="I84" s="195">
        <f>'[2]27'!J86</f>
        <v>0</v>
      </c>
      <c r="J84" s="195">
        <f>'[2]27'!K86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4">
        <f>'[2]27'!B87</f>
        <v>42</v>
      </c>
      <c r="C85" s="195">
        <f>'[2]27'!C87</f>
        <v>30</v>
      </c>
      <c r="D85" s="195">
        <f>'[2]27'!D87</f>
        <v>0</v>
      </c>
      <c r="E85" s="195">
        <f>'[2]27'!E87</f>
        <v>0</v>
      </c>
      <c r="F85" s="15">
        <f t="shared" si="16"/>
        <v>72</v>
      </c>
      <c r="G85" s="194">
        <f>'[2]27'!H87</f>
        <v>35</v>
      </c>
      <c r="H85" s="195">
        <f>'[2]27'!I87</f>
        <v>0</v>
      </c>
      <c r="I85" s="195">
        <f>'[2]27'!J87</f>
        <v>0</v>
      </c>
      <c r="J85" s="195">
        <f>'[2]27'!K87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4">
        <f>'[2]27'!B88</f>
        <v>42</v>
      </c>
      <c r="C86" s="195">
        <f>'[2]27'!C88</f>
        <v>30</v>
      </c>
      <c r="D86" s="195">
        <f>'[2]27'!D88</f>
        <v>0</v>
      </c>
      <c r="E86" s="195">
        <f>'[2]27'!E88</f>
        <v>0</v>
      </c>
      <c r="F86" s="15">
        <f t="shared" si="16"/>
        <v>72</v>
      </c>
      <c r="G86" s="194">
        <f>'[2]27'!H88</f>
        <v>35</v>
      </c>
      <c r="H86" s="195">
        <f>'[2]27'!I88</f>
        <v>0</v>
      </c>
      <c r="I86" s="195">
        <f>'[2]27'!J88</f>
        <v>0</v>
      </c>
      <c r="J86" s="195">
        <f>'[2]27'!K88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4">
        <f>'[2]27'!B89</f>
        <v>42</v>
      </c>
      <c r="C87" s="195">
        <f>'[2]27'!C89</f>
        <v>30</v>
      </c>
      <c r="D87" s="195">
        <f>'[2]27'!D89</f>
        <v>0</v>
      </c>
      <c r="E87" s="195">
        <f>'[2]27'!E89</f>
        <v>0</v>
      </c>
      <c r="F87" s="15">
        <f t="shared" si="16"/>
        <v>72</v>
      </c>
      <c r="G87" s="194">
        <f>'[2]27'!H89</f>
        <v>35</v>
      </c>
      <c r="H87" s="195">
        <f>'[2]27'!I89</f>
        <v>0</v>
      </c>
      <c r="I87" s="195">
        <f>'[2]27'!J89</f>
        <v>0</v>
      </c>
      <c r="J87" s="195">
        <f>'[2]27'!K89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4">
        <f>'[2]27'!B90</f>
        <v>42</v>
      </c>
      <c r="C88" s="195">
        <f>'[2]27'!C90</f>
        <v>30</v>
      </c>
      <c r="D88" s="195">
        <f>'[2]27'!D90</f>
        <v>0</v>
      </c>
      <c r="E88" s="195">
        <f>'[2]27'!E90</f>
        <v>0</v>
      </c>
      <c r="F88" s="15">
        <f t="shared" si="16"/>
        <v>72</v>
      </c>
      <c r="G88" s="194">
        <f>'[2]27'!H90</f>
        <v>35</v>
      </c>
      <c r="H88" s="195">
        <f>'[2]27'!I90</f>
        <v>0</v>
      </c>
      <c r="I88" s="195">
        <f>'[2]27'!J90</f>
        <v>0</v>
      </c>
      <c r="J88" s="195">
        <f>'[2]27'!K90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4">
        <f>'[2]27'!B91</f>
        <v>42</v>
      </c>
      <c r="C89" s="195">
        <f>'[2]27'!C91</f>
        <v>30</v>
      </c>
      <c r="D89" s="195">
        <f>'[2]27'!D91</f>
        <v>0</v>
      </c>
      <c r="E89" s="195">
        <f>'[2]27'!E91</f>
        <v>0</v>
      </c>
      <c r="F89" s="15">
        <f t="shared" si="16"/>
        <v>72</v>
      </c>
      <c r="G89" s="194">
        <f>'[2]27'!H91</f>
        <v>35</v>
      </c>
      <c r="H89" s="195">
        <f>'[2]27'!I91</f>
        <v>0</v>
      </c>
      <c r="I89" s="195">
        <f>'[2]27'!J91</f>
        <v>0</v>
      </c>
      <c r="J89" s="195">
        <f>'[2]27'!K91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4">
        <f>'[2]27'!B92</f>
        <v>42</v>
      </c>
      <c r="C90" s="195">
        <f>'[2]27'!C92</f>
        <v>30</v>
      </c>
      <c r="D90" s="195">
        <f>'[2]27'!D92</f>
        <v>0</v>
      </c>
      <c r="E90" s="195">
        <f>'[2]27'!E92</f>
        <v>0</v>
      </c>
      <c r="F90" s="15">
        <f t="shared" si="16"/>
        <v>72</v>
      </c>
      <c r="G90" s="194">
        <f>'[2]27'!H92</f>
        <v>35</v>
      </c>
      <c r="H90" s="195">
        <f>'[2]27'!I92</f>
        <v>0</v>
      </c>
      <c r="I90" s="195">
        <f>'[2]27'!J92</f>
        <v>0</v>
      </c>
      <c r="J90" s="195">
        <f>'[2]27'!K92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4">
        <f>'[2]27'!B93</f>
        <v>42</v>
      </c>
      <c r="C91" s="195">
        <f>'[2]27'!C93</f>
        <v>30</v>
      </c>
      <c r="D91" s="195">
        <f>'[2]27'!D93</f>
        <v>0</v>
      </c>
      <c r="E91" s="195">
        <f>'[2]27'!E93</f>
        <v>0</v>
      </c>
      <c r="F91" s="15">
        <f t="shared" si="16"/>
        <v>72</v>
      </c>
      <c r="G91" s="194">
        <f>'[2]27'!H93</f>
        <v>35</v>
      </c>
      <c r="H91" s="195">
        <f>'[2]27'!I93</f>
        <v>0</v>
      </c>
      <c r="I91" s="195">
        <f>'[2]27'!J93</f>
        <v>0</v>
      </c>
      <c r="J91" s="195">
        <f>'[2]27'!K93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4">
        <f>'[2]27'!B94</f>
        <v>42</v>
      </c>
      <c r="C92" s="195">
        <f>'[2]27'!C94</f>
        <v>30</v>
      </c>
      <c r="D92" s="195">
        <f>'[2]27'!D94</f>
        <v>0</v>
      </c>
      <c r="E92" s="195">
        <f>'[2]27'!E94</f>
        <v>0</v>
      </c>
      <c r="F92" s="15">
        <f t="shared" si="16"/>
        <v>72</v>
      </c>
      <c r="G92" s="194">
        <f>'[2]27'!H94</f>
        <v>35</v>
      </c>
      <c r="H92" s="195">
        <f>'[2]27'!I94</f>
        <v>0</v>
      </c>
      <c r="I92" s="195">
        <f>'[2]27'!J94</f>
        <v>0</v>
      </c>
      <c r="J92" s="195">
        <f>'[2]27'!K94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4">
        <f>'[2]27'!B95</f>
        <v>42</v>
      </c>
      <c r="C93" s="195">
        <f>'[2]27'!C95</f>
        <v>30</v>
      </c>
      <c r="D93" s="195">
        <f>'[2]27'!D95</f>
        <v>0</v>
      </c>
      <c r="E93" s="195">
        <f>'[2]27'!E95</f>
        <v>0</v>
      </c>
      <c r="F93" s="15">
        <f t="shared" si="16"/>
        <v>72</v>
      </c>
      <c r="G93" s="194">
        <f>'[2]27'!H95</f>
        <v>35</v>
      </c>
      <c r="H93" s="195">
        <f>'[2]27'!I95</f>
        <v>0</v>
      </c>
      <c r="I93" s="195">
        <f>'[2]27'!J95</f>
        <v>0</v>
      </c>
      <c r="J93" s="195">
        <f>'[2]27'!K95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4">
        <f>'[2]27'!B96</f>
        <v>42</v>
      </c>
      <c r="C94" s="195">
        <f>'[2]27'!C96</f>
        <v>30</v>
      </c>
      <c r="D94" s="195">
        <f>'[2]27'!D96</f>
        <v>0</v>
      </c>
      <c r="E94" s="195">
        <f>'[2]27'!E96</f>
        <v>0</v>
      </c>
      <c r="F94" s="15">
        <f t="shared" si="16"/>
        <v>72</v>
      </c>
      <c r="G94" s="194">
        <f>'[2]27'!H96</f>
        <v>35</v>
      </c>
      <c r="H94" s="195">
        <f>'[2]27'!I96</f>
        <v>0</v>
      </c>
      <c r="I94" s="195">
        <f>'[2]27'!J96</f>
        <v>0</v>
      </c>
      <c r="J94" s="195">
        <f>'[2]27'!K96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4">
        <f>'[2]27'!B97</f>
        <v>42</v>
      </c>
      <c r="C95" s="195">
        <f>'[2]27'!C97</f>
        <v>30</v>
      </c>
      <c r="D95" s="195">
        <f>'[2]27'!D97</f>
        <v>0</v>
      </c>
      <c r="E95" s="195">
        <f>'[2]27'!E97</f>
        <v>0</v>
      </c>
      <c r="F95" s="15">
        <f t="shared" si="16"/>
        <v>72</v>
      </c>
      <c r="G95" s="194">
        <f>'[2]27'!H97</f>
        <v>35</v>
      </c>
      <c r="H95" s="195">
        <f>'[2]27'!I97</f>
        <v>0</v>
      </c>
      <c r="I95" s="195">
        <f>'[2]27'!J97</f>
        <v>0</v>
      </c>
      <c r="J95" s="195">
        <f>'[2]27'!K97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4">
        <f>'[2]27'!B98</f>
        <v>42</v>
      </c>
      <c r="C96" s="195">
        <f>'[2]27'!C98</f>
        <v>30</v>
      </c>
      <c r="D96" s="195">
        <f>'[2]27'!D98</f>
        <v>0</v>
      </c>
      <c r="E96" s="195">
        <f>'[2]27'!E98</f>
        <v>0</v>
      </c>
      <c r="F96" s="15">
        <f t="shared" si="16"/>
        <v>72</v>
      </c>
      <c r="G96" s="194">
        <f>'[2]27'!H98</f>
        <v>35</v>
      </c>
      <c r="H96" s="195">
        <f>'[2]27'!I98</f>
        <v>0</v>
      </c>
      <c r="I96" s="195">
        <f>'[2]27'!J98</f>
        <v>0</v>
      </c>
      <c r="J96" s="195">
        <f>'[2]27'!K98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4">
        <f>'[2]27'!B99</f>
        <v>42</v>
      </c>
      <c r="C97" s="195">
        <f>'[2]27'!C99</f>
        <v>30</v>
      </c>
      <c r="D97" s="195">
        <f>'[2]27'!D99</f>
        <v>0</v>
      </c>
      <c r="E97" s="195">
        <f>'[2]27'!E99</f>
        <v>0</v>
      </c>
      <c r="F97" s="15">
        <f t="shared" si="16"/>
        <v>72</v>
      </c>
      <c r="G97" s="194">
        <f>'[2]27'!H99</f>
        <v>35</v>
      </c>
      <c r="H97" s="195">
        <f>'[2]27'!I99</f>
        <v>0</v>
      </c>
      <c r="I97" s="195">
        <f>'[2]27'!J99</f>
        <v>0</v>
      </c>
      <c r="J97" s="195">
        <f>'[2]27'!K99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4">
        <f>'[2]27'!B100</f>
        <v>42</v>
      </c>
      <c r="C98" s="195">
        <f>'[2]27'!C100</f>
        <v>30</v>
      </c>
      <c r="D98" s="195">
        <f>'[2]27'!D100</f>
        <v>0</v>
      </c>
      <c r="E98" s="195">
        <f>'[2]27'!E100</f>
        <v>0</v>
      </c>
      <c r="F98" s="15">
        <f t="shared" si="16"/>
        <v>72</v>
      </c>
      <c r="G98" s="194">
        <f>'[2]27'!H100</f>
        <v>35</v>
      </c>
      <c r="H98" s="195">
        <f>'[2]27'!I100</f>
        <v>0</v>
      </c>
      <c r="I98" s="195">
        <f>'[2]27'!J100</f>
        <v>0</v>
      </c>
      <c r="J98" s="195">
        <f>'[2]27'!K100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0.46200000000000002</v>
      </c>
      <c r="C99" s="128">
        <f t="shared" si="17"/>
        <v>0.97499999999999998</v>
      </c>
      <c r="D99" s="128">
        <f t="shared" si="17"/>
        <v>0</v>
      </c>
      <c r="E99" s="128">
        <f t="shared" si="17"/>
        <v>0</v>
      </c>
      <c r="F99" s="128">
        <f t="shared" si="17"/>
        <v>1.4370000000000001</v>
      </c>
      <c r="G99" s="128">
        <f t="shared" si="17"/>
        <v>0.39801500000000001</v>
      </c>
      <c r="H99" s="128">
        <f t="shared" si="17"/>
        <v>7.2499999999999995E-2</v>
      </c>
      <c r="I99" s="128">
        <f t="shared" si="17"/>
        <v>0</v>
      </c>
      <c r="J99" s="128">
        <f t="shared" si="17"/>
        <v>0</v>
      </c>
      <c r="K99" s="128">
        <f t="shared" si="17"/>
        <v>0.47051499999999996</v>
      </c>
      <c r="L99" s="128">
        <f t="shared" si="17"/>
        <v>2.4E-2</v>
      </c>
      <c r="M99" s="128">
        <f t="shared" si="17"/>
        <v>0.38571499999999947</v>
      </c>
      <c r="N99" s="128">
        <f t="shared" si="17"/>
        <v>7.2499999999999995E-2</v>
      </c>
      <c r="O99" s="128">
        <f t="shared" si="17"/>
        <v>0</v>
      </c>
      <c r="P99" s="128">
        <f t="shared" si="17"/>
        <v>0</v>
      </c>
      <c r="Q99" s="128">
        <f t="shared" si="17"/>
        <v>0.45821499999999926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1000</v>
      </c>
      <c r="G3" s="16">
        <f>'[3]27'!G5</f>
        <v>30</v>
      </c>
      <c r="H3" s="17">
        <f>SUM(B3:G3)</f>
        <v>1350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30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30</v>
      </c>
      <c r="W3" s="17">
        <f>SUM(Q3:V3)</f>
        <v>300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30</v>
      </c>
      <c r="AR3" s="8">
        <f>SUM(AL3:AQ3)</f>
        <v>246.01999999999998</v>
      </c>
      <c r="AT3" s="8">
        <v>25.99</v>
      </c>
      <c r="AU3" s="8">
        <v>25.99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25.99</v>
      </c>
      <c r="BM3" s="8">
        <f>AU3</f>
        <v>25.99</v>
      </c>
      <c r="BN3" s="8">
        <f>BC3</f>
        <v>26.99</v>
      </c>
      <c r="BO3" s="8">
        <f>BJ3</f>
        <v>26.99</v>
      </c>
      <c r="BP3" s="139">
        <f>BL3-BN3</f>
        <v>-1</v>
      </c>
      <c r="BQ3" s="139">
        <f>BM3-BO3</f>
        <v>-1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1000</v>
      </c>
      <c r="G4" s="16">
        <f>'[3]27'!G6</f>
        <v>30</v>
      </c>
      <c r="H4" s="17">
        <f>SUM(B4:G4)</f>
        <v>1350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30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30</v>
      </c>
      <c r="W4" s="17">
        <f>SUM(Q4:V4)</f>
        <v>300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30</v>
      </c>
      <c r="AR4" s="8">
        <f t="shared" ref="AR4:AR67" si="18">SUM(AL4:AQ4)</f>
        <v>246.01999999999998</v>
      </c>
      <c r="AT4" s="8">
        <v>25.99</v>
      </c>
      <c r="AU4" s="8">
        <v>25.99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25.99</v>
      </c>
      <c r="BM4" s="8">
        <f t="shared" ref="BM4:BM67" si="22">AU4</f>
        <v>25.99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</v>
      </c>
      <c r="BQ4" s="139">
        <f t="shared" ref="BQ4:BQ67" si="26">BM4-BO4</f>
        <v>-1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1000</v>
      </c>
      <c r="G5" s="16">
        <f>'[3]27'!G7</f>
        <v>30</v>
      </c>
      <c r="H5" s="17">
        <f t="shared" ref="H5:H68" si="27">SUM(B5:G5)</f>
        <v>1350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30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30</v>
      </c>
      <c r="W5" s="17">
        <f t="shared" ref="W5:W68" si="30">SUM(Q5:V5)</f>
        <v>300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30</v>
      </c>
      <c r="AR5" s="8">
        <f t="shared" si="18"/>
        <v>246.01999999999998</v>
      </c>
      <c r="AT5" s="8">
        <v>25.99</v>
      </c>
      <c r="AU5" s="8">
        <v>25.99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25.99</v>
      </c>
      <c r="BM5" s="8">
        <f t="shared" si="22"/>
        <v>25.99</v>
      </c>
      <c r="BN5" s="8">
        <f t="shared" si="23"/>
        <v>26.99</v>
      </c>
      <c r="BO5" s="8">
        <f t="shared" si="24"/>
        <v>26.99</v>
      </c>
      <c r="BP5" s="139">
        <f t="shared" si="25"/>
        <v>-1</v>
      </c>
      <c r="BQ5" s="139">
        <f t="shared" si="26"/>
        <v>-1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1000</v>
      </c>
      <c r="G6" s="16">
        <f>'[3]27'!G8</f>
        <v>30</v>
      </c>
      <c r="H6" s="17">
        <f t="shared" si="27"/>
        <v>1350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30</v>
      </c>
      <c r="O6" s="17">
        <f t="shared" si="28"/>
        <v>300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30</v>
      </c>
      <c r="W6" s="17">
        <f t="shared" si="30"/>
        <v>300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30</v>
      </c>
      <c r="AR6" s="8">
        <f t="shared" si="18"/>
        <v>246.01999999999998</v>
      </c>
      <c r="AT6" s="8">
        <v>25.99</v>
      </c>
      <c r="AU6" s="8">
        <v>25.99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25.99</v>
      </c>
      <c r="BM6" s="8">
        <f t="shared" si="22"/>
        <v>25.99</v>
      </c>
      <c r="BN6" s="8">
        <f t="shared" si="23"/>
        <v>26.99</v>
      </c>
      <c r="BO6" s="8">
        <f t="shared" si="24"/>
        <v>26.99</v>
      </c>
      <c r="BP6" s="139">
        <f t="shared" si="25"/>
        <v>-1</v>
      </c>
      <c r="BQ6" s="139">
        <f t="shared" si="26"/>
        <v>-1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1000</v>
      </c>
      <c r="G7" s="16">
        <f>'[3]27'!G9</f>
        <v>30</v>
      </c>
      <c r="H7" s="17">
        <f t="shared" si="27"/>
        <v>1350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30</v>
      </c>
      <c r="O7" s="17">
        <f t="shared" si="28"/>
        <v>300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30</v>
      </c>
      <c r="W7" s="17">
        <f t="shared" si="30"/>
        <v>300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30</v>
      </c>
      <c r="AR7" s="8">
        <f t="shared" si="18"/>
        <v>246.01999999999998</v>
      </c>
      <c r="AT7" s="8">
        <v>25.99</v>
      </c>
      <c r="AU7" s="8">
        <v>25.99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25.99</v>
      </c>
      <c r="BM7" s="8">
        <f t="shared" si="22"/>
        <v>25.99</v>
      </c>
      <c r="BN7" s="8">
        <f t="shared" si="23"/>
        <v>26.99</v>
      </c>
      <c r="BO7" s="8">
        <f t="shared" si="24"/>
        <v>26.99</v>
      </c>
      <c r="BP7" s="139">
        <f t="shared" si="25"/>
        <v>-1</v>
      </c>
      <c r="BQ7" s="139">
        <f t="shared" si="26"/>
        <v>-1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1000</v>
      </c>
      <c r="G8" s="16">
        <f>'[3]27'!G10</f>
        <v>30</v>
      </c>
      <c r="H8" s="17">
        <f t="shared" si="27"/>
        <v>1350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30</v>
      </c>
      <c r="O8" s="17">
        <f t="shared" si="28"/>
        <v>300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30</v>
      </c>
      <c r="W8" s="17">
        <f t="shared" si="30"/>
        <v>300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30</v>
      </c>
      <c r="AR8" s="8">
        <f t="shared" si="18"/>
        <v>246.01999999999998</v>
      </c>
      <c r="AT8" s="8">
        <v>25.99</v>
      </c>
      <c r="AU8" s="8">
        <v>25.99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25.99</v>
      </c>
      <c r="BM8" s="8">
        <f t="shared" si="22"/>
        <v>25.99</v>
      </c>
      <c r="BN8" s="8">
        <f t="shared" si="23"/>
        <v>26.99</v>
      </c>
      <c r="BO8" s="8">
        <f t="shared" si="24"/>
        <v>26.99</v>
      </c>
      <c r="BP8" s="139">
        <f t="shared" si="25"/>
        <v>-1</v>
      </c>
      <c r="BQ8" s="139">
        <f t="shared" si="26"/>
        <v>-1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1000</v>
      </c>
      <c r="G9" s="16">
        <f>'[3]27'!G11</f>
        <v>30</v>
      </c>
      <c r="H9" s="17">
        <f t="shared" si="27"/>
        <v>1350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30</v>
      </c>
      <c r="O9" s="17">
        <f t="shared" si="28"/>
        <v>300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30</v>
      </c>
      <c r="W9" s="17">
        <f t="shared" si="30"/>
        <v>300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30</v>
      </c>
      <c r="AR9" s="8">
        <f t="shared" si="18"/>
        <v>246.01999999999998</v>
      </c>
      <c r="AT9" s="8">
        <v>25.99</v>
      </c>
      <c r="AU9" s="8">
        <v>25.99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25.99</v>
      </c>
      <c r="BM9" s="8">
        <f t="shared" si="22"/>
        <v>25.99</v>
      </c>
      <c r="BN9" s="8">
        <f t="shared" si="23"/>
        <v>26.99</v>
      </c>
      <c r="BO9" s="8">
        <f t="shared" si="24"/>
        <v>26.99</v>
      </c>
      <c r="BP9" s="139">
        <f t="shared" si="25"/>
        <v>-1</v>
      </c>
      <c r="BQ9" s="139">
        <f t="shared" si="26"/>
        <v>-1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1000</v>
      </c>
      <c r="G10" s="16">
        <f>'[3]27'!G12</f>
        <v>30</v>
      </c>
      <c r="H10" s="17">
        <f t="shared" si="27"/>
        <v>1350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30</v>
      </c>
      <c r="O10" s="17">
        <f t="shared" si="28"/>
        <v>300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30</v>
      </c>
      <c r="W10" s="17">
        <f t="shared" si="30"/>
        <v>300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30</v>
      </c>
      <c r="AR10" s="8">
        <f t="shared" si="18"/>
        <v>246.01999999999998</v>
      </c>
      <c r="AT10" s="8">
        <v>25.99</v>
      </c>
      <c r="AU10" s="8">
        <v>25.99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25.99</v>
      </c>
      <c r="BM10" s="8">
        <f t="shared" si="22"/>
        <v>25.99</v>
      </c>
      <c r="BN10" s="8">
        <f t="shared" si="23"/>
        <v>26.99</v>
      </c>
      <c r="BO10" s="8">
        <f t="shared" si="24"/>
        <v>26.99</v>
      </c>
      <c r="BP10" s="139">
        <f t="shared" si="25"/>
        <v>-1</v>
      </c>
      <c r="BQ10" s="139">
        <f t="shared" si="26"/>
        <v>-1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1000</v>
      </c>
      <c r="G11" s="16">
        <f>'[3]27'!G13</f>
        <v>30</v>
      </c>
      <c r="H11" s="17">
        <f t="shared" si="27"/>
        <v>1350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30</v>
      </c>
      <c r="O11" s="17">
        <f t="shared" si="28"/>
        <v>300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30</v>
      </c>
      <c r="W11" s="17">
        <f t="shared" si="30"/>
        <v>300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30</v>
      </c>
      <c r="AR11" s="8">
        <f t="shared" si="18"/>
        <v>246.01999999999998</v>
      </c>
      <c r="AT11" s="8">
        <v>25.99</v>
      </c>
      <c r="AU11" s="8">
        <v>25.99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25.99</v>
      </c>
      <c r="BM11" s="8">
        <f t="shared" si="22"/>
        <v>25.99</v>
      </c>
      <c r="BN11" s="8">
        <f t="shared" si="23"/>
        <v>26.99</v>
      </c>
      <c r="BO11" s="8">
        <f t="shared" si="24"/>
        <v>26.99</v>
      </c>
      <c r="BP11" s="139">
        <f t="shared" si="25"/>
        <v>-1</v>
      </c>
      <c r="BQ11" s="139">
        <f t="shared" si="26"/>
        <v>-1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1000</v>
      </c>
      <c r="G12" s="16">
        <f>'[3]27'!G14</f>
        <v>30</v>
      </c>
      <c r="H12" s="17">
        <f t="shared" si="27"/>
        <v>1350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30</v>
      </c>
      <c r="O12" s="17">
        <f t="shared" si="28"/>
        <v>300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30</v>
      </c>
      <c r="W12" s="17">
        <f t="shared" si="30"/>
        <v>300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30</v>
      </c>
      <c r="AR12" s="8">
        <f t="shared" si="18"/>
        <v>246.01999999999998</v>
      </c>
      <c r="AT12" s="8">
        <v>25.99</v>
      </c>
      <c r="AU12" s="8">
        <v>25.99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25.99</v>
      </c>
      <c r="BM12" s="8">
        <f t="shared" si="22"/>
        <v>25.99</v>
      </c>
      <c r="BN12" s="8">
        <f t="shared" si="23"/>
        <v>26.99</v>
      </c>
      <c r="BO12" s="8">
        <f t="shared" si="24"/>
        <v>26.99</v>
      </c>
      <c r="BP12" s="139">
        <f t="shared" si="25"/>
        <v>-1</v>
      </c>
      <c r="BQ12" s="139">
        <f t="shared" si="26"/>
        <v>-1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1000</v>
      </c>
      <c r="G13" s="16">
        <f>'[3]27'!G15</f>
        <v>30</v>
      </c>
      <c r="H13" s="17">
        <f t="shared" si="27"/>
        <v>1350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30</v>
      </c>
      <c r="O13" s="17">
        <f t="shared" si="28"/>
        <v>300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30</v>
      </c>
      <c r="W13" s="17">
        <f t="shared" si="30"/>
        <v>300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30</v>
      </c>
      <c r="AR13" s="8">
        <f t="shared" si="18"/>
        <v>246.01999999999998</v>
      </c>
      <c r="AT13" s="8">
        <v>25.99</v>
      </c>
      <c r="AU13" s="8">
        <v>25.99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25.99</v>
      </c>
      <c r="BM13" s="8">
        <f t="shared" si="22"/>
        <v>25.99</v>
      </c>
      <c r="BN13" s="8">
        <f t="shared" si="23"/>
        <v>26.99</v>
      </c>
      <c r="BO13" s="8">
        <f t="shared" si="24"/>
        <v>26.99</v>
      </c>
      <c r="BP13" s="139">
        <f t="shared" si="25"/>
        <v>-1</v>
      </c>
      <c r="BQ13" s="139">
        <f t="shared" si="26"/>
        <v>-1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1000</v>
      </c>
      <c r="G14" s="16">
        <f>'[3]27'!G16</f>
        <v>30</v>
      </c>
      <c r="H14" s="17">
        <f t="shared" si="27"/>
        <v>1350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30</v>
      </c>
      <c r="O14" s="17">
        <f t="shared" si="28"/>
        <v>300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30</v>
      </c>
      <c r="W14" s="17">
        <f t="shared" si="30"/>
        <v>300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30</v>
      </c>
      <c r="AR14" s="8">
        <f t="shared" si="18"/>
        <v>246.01999999999998</v>
      </c>
      <c r="AT14" s="8">
        <v>25.99</v>
      </c>
      <c r="AU14" s="8">
        <v>25.99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25.99</v>
      </c>
      <c r="BM14" s="8">
        <f t="shared" si="22"/>
        <v>25.99</v>
      </c>
      <c r="BN14" s="8">
        <f t="shared" si="23"/>
        <v>26.99</v>
      </c>
      <c r="BO14" s="8">
        <f t="shared" si="24"/>
        <v>26.99</v>
      </c>
      <c r="BP14" s="139">
        <f t="shared" si="25"/>
        <v>-1</v>
      </c>
      <c r="BQ14" s="139">
        <f t="shared" si="26"/>
        <v>-1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1000</v>
      </c>
      <c r="G15" s="16">
        <f>'[3]27'!G17</f>
        <v>30</v>
      </c>
      <c r="H15" s="17">
        <f t="shared" si="27"/>
        <v>1350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30</v>
      </c>
      <c r="O15" s="17">
        <f t="shared" si="28"/>
        <v>300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30</v>
      </c>
      <c r="W15" s="17">
        <f t="shared" si="30"/>
        <v>300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30</v>
      </c>
      <c r="AR15" s="8">
        <f t="shared" si="18"/>
        <v>246.01999999999998</v>
      </c>
      <c r="AT15" s="8">
        <v>25.99</v>
      </c>
      <c r="AU15" s="8">
        <v>25.99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25.99</v>
      </c>
      <c r="BM15" s="8">
        <f t="shared" si="22"/>
        <v>25.99</v>
      </c>
      <c r="BN15" s="8">
        <f t="shared" si="23"/>
        <v>26.99</v>
      </c>
      <c r="BO15" s="8">
        <f t="shared" si="24"/>
        <v>26.99</v>
      </c>
      <c r="BP15" s="139">
        <f t="shared" si="25"/>
        <v>-1</v>
      </c>
      <c r="BQ15" s="139">
        <f t="shared" si="26"/>
        <v>-1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1000</v>
      </c>
      <c r="G16" s="16">
        <f>'[3]27'!G18</f>
        <v>30</v>
      </c>
      <c r="H16" s="17">
        <f t="shared" si="27"/>
        <v>1350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30</v>
      </c>
      <c r="O16" s="17">
        <f t="shared" si="28"/>
        <v>300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30</v>
      </c>
      <c r="W16" s="17">
        <f t="shared" si="30"/>
        <v>300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30</v>
      </c>
      <c r="AR16" s="8">
        <f t="shared" si="18"/>
        <v>246.01999999999998</v>
      </c>
      <c r="AT16" s="8">
        <v>25.99</v>
      </c>
      <c r="AU16" s="8">
        <v>25.99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25.99</v>
      </c>
      <c r="BM16" s="8">
        <f t="shared" si="22"/>
        <v>25.99</v>
      </c>
      <c r="BN16" s="8">
        <f t="shared" si="23"/>
        <v>26.99</v>
      </c>
      <c r="BO16" s="8">
        <f t="shared" si="24"/>
        <v>26.99</v>
      </c>
      <c r="BP16" s="139">
        <f t="shared" si="25"/>
        <v>-1</v>
      </c>
      <c r="BQ16" s="139">
        <f t="shared" si="26"/>
        <v>-1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1000</v>
      </c>
      <c r="G17" s="16">
        <f>'[3]27'!G19</f>
        <v>30</v>
      </c>
      <c r="H17" s="17">
        <f t="shared" si="27"/>
        <v>1350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30</v>
      </c>
      <c r="O17" s="17">
        <f t="shared" si="28"/>
        <v>300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30</v>
      </c>
      <c r="W17" s="17">
        <f t="shared" si="30"/>
        <v>300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30</v>
      </c>
      <c r="AR17" s="8">
        <f t="shared" si="18"/>
        <v>246.01999999999998</v>
      </c>
      <c r="AT17" s="8">
        <v>25.99</v>
      </c>
      <c r="AU17" s="8">
        <v>25.99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25.99</v>
      </c>
      <c r="BM17" s="8">
        <f t="shared" si="22"/>
        <v>25.99</v>
      </c>
      <c r="BN17" s="8">
        <f t="shared" si="23"/>
        <v>26.99</v>
      </c>
      <c r="BO17" s="8">
        <f t="shared" si="24"/>
        <v>26.99</v>
      </c>
      <c r="BP17" s="139">
        <f t="shared" si="25"/>
        <v>-1</v>
      </c>
      <c r="BQ17" s="139">
        <f t="shared" si="26"/>
        <v>-1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1000</v>
      </c>
      <c r="G18" s="16">
        <f>'[3]27'!G20</f>
        <v>30</v>
      </c>
      <c r="H18" s="17">
        <f t="shared" si="27"/>
        <v>1350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30</v>
      </c>
      <c r="O18" s="17">
        <f t="shared" si="28"/>
        <v>300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30</v>
      </c>
      <c r="W18" s="17">
        <f t="shared" si="30"/>
        <v>300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30</v>
      </c>
      <c r="AR18" s="8">
        <f t="shared" si="18"/>
        <v>246.01999999999998</v>
      </c>
      <c r="AT18" s="8">
        <v>25.99</v>
      </c>
      <c r="AU18" s="8">
        <v>25.99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25.99</v>
      </c>
      <c r="BM18" s="8">
        <f t="shared" si="22"/>
        <v>25.99</v>
      </c>
      <c r="BN18" s="8">
        <f t="shared" si="23"/>
        <v>26.99</v>
      </c>
      <c r="BO18" s="8">
        <f t="shared" si="24"/>
        <v>26.99</v>
      </c>
      <c r="BP18" s="139">
        <f t="shared" si="25"/>
        <v>-1</v>
      </c>
      <c r="BQ18" s="139">
        <f t="shared" si="26"/>
        <v>-1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1000</v>
      </c>
      <c r="G19" s="16">
        <f>'[3]27'!G21</f>
        <v>30</v>
      </c>
      <c r="H19" s="17">
        <f t="shared" si="27"/>
        <v>1350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30</v>
      </c>
      <c r="O19" s="17">
        <f t="shared" si="28"/>
        <v>300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30</v>
      </c>
      <c r="W19" s="17">
        <f t="shared" si="30"/>
        <v>300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30</v>
      </c>
      <c r="AR19" s="8">
        <f t="shared" si="18"/>
        <v>246.01999999999998</v>
      </c>
      <c r="AT19" s="8">
        <v>25.99</v>
      </c>
      <c r="AU19" s="8">
        <v>25.99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25.99</v>
      </c>
      <c r="BM19" s="8">
        <f t="shared" si="22"/>
        <v>25.99</v>
      </c>
      <c r="BN19" s="8">
        <f t="shared" si="23"/>
        <v>26.99</v>
      </c>
      <c r="BO19" s="8">
        <f t="shared" si="24"/>
        <v>26.99</v>
      </c>
      <c r="BP19" s="139">
        <f t="shared" si="25"/>
        <v>-1</v>
      </c>
      <c r="BQ19" s="139">
        <f t="shared" si="26"/>
        <v>-1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1000</v>
      </c>
      <c r="G20" s="16">
        <f>'[3]27'!G22</f>
        <v>30</v>
      </c>
      <c r="H20" s="17">
        <f t="shared" si="27"/>
        <v>1350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30</v>
      </c>
      <c r="O20" s="17">
        <f t="shared" si="28"/>
        <v>300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30</v>
      </c>
      <c r="W20" s="17">
        <f t="shared" si="30"/>
        <v>300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30</v>
      </c>
      <c r="AR20" s="8">
        <f t="shared" si="18"/>
        <v>246.01999999999998</v>
      </c>
      <c r="AT20" s="8">
        <v>25.99</v>
      </c>
      <c r="AU20" s="8">
        <v>25.99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25.99</v>
      </c>
      <c r="BM20" s="8">
        <f t="shared" si="22"/>
        <v>25.99</v>
      </c>
      <c r="BN20" s="8">
        <f t="shared" si="23"/>
        <v>26.99</v>
      </c>
      <c r="BO20" s="8">
        <f t="shared" si="24"/>
        <v>26.99</v>
      </c>
      <c r="BP20" s="139">
        <f t="shared" si="25"/>
        <v>-1</v>
      </c>
      <c r="BQ20" s="139">
        <f t="shared" si="26"/>
        <v>-1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1000</v>
      </c>
      <c r="G21" s="16">
        <f>'[3]27'!G23</f>
        <v>30</v>
      </c>
      <c r="H21" s="17">
        <f t="shared" si="27"/>
        <v>1350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30</v>
      </c>
      <c r="O21" s="17">
        <f t="shared" si="28"/>
        <v>300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30</v>
      </c>
      <c r="W21" s="17">
        <f t="shared" si="30"/>
        <v>300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30</v>
      </c>
      <c r="AR21" s="8">
        <f t="shared" si="18"/>
        <v>246.01999999999998</v>
      </c>
      <c r="AT21" s="8">
        <v>25.99</v>
      </c>
      <c r="AU21" s="8">
        <v>25.99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25.99</v>
      </c>
      <c r="BM21" s="8">
        <f t="shared" si="22"/>
        <v>25.99</v>
      </c>
      <c r="BN21" s="8">
        <f t="shared" si="23"/>
        <v>26.99</v>
      </c>
      <c r="BO21" s="8">
        <f t="shared" si="24"/>
        <v>26.99</v>
      </c>
      <c r="BP21" s="139">
        <f t="shared" si="25"/>
        <v>-1</v>
      </c>
      <c r="BQ21" s="139">
        <f t="shared" si="26"/>
        <v>-1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1000</v>
      </c>
      <c r="G22" s="16">
        <f>'[3]27'!G24</f>
        <v>30</v>
      </c>
      <c r="H22" s="17">
        <f t="shared" si="27"/>
        <v>1350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30</v>
      </c>
      <c r="O22" s="17">
        <f t="shared" si="28"/>
        <v>300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30</v>
      </c>
      <c r="W22" s="17">
        <f t="shared" si="30"/>
        <v>300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30</v>
      </c>
      <c r="AR22" s="8">
        <f t="shared" si="18"/>
        <v>246.01999999999998</v>
      </c>
      <c r="AT22" s="8">
        <v>25.99</v>
      </c>
      <c r="AU22" s="8">
        <v>25.99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25.99</v>
      </c>
      <c r="BM22" s="8">
        <f t="shared" si="22"/>
        <v>25.99</v>
      </c>
      <c r="BN22" s="8">
        <f t="shared" si="23"/>
        <v>26.99</v>
      </c>
      <c r="BO22" s="8">
        <f t="shared" si="24"/>
        <v>26.99</v>
      </c>
      <c r="BP22" s="139">
        <f t="shared" si="25"/>
        <v>-1</v>
      </c>
      <c r="BQ22" s="139">
        <f t="shared" si="26"/>
        <v>-1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1000</v>
      </c>
      <c r="G23" s="16">
        <f>'[3]27'!G25</f>
        <v>30</v>
      </c>
      <c r="H23" s="17">
        <f t="shared" si="27"/>
        <v>1350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30</v>
      </c>
      <c r="O23" s="17">
        <f t="shared" si="28"/>
        <v>300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30</v>
      </c>
      <c r="W23" s="17">
        <f t="shared" si="30"/>
        <v>300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30</v>
      </c>
      <c r="AR23" s="8">
        <f t="shared" si="18"/>
        <v>246.01999999999998</v>
      </c>
      <c r="AT23" s="8">
        <v>30.82</v>
      </c>
      <c r="AU23" s="8">
        <v>25.45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30.82</v>
      </c>
      <c r="BM23" s="8">
        <f t="shared" si="22"/>
        <v>25.45</v>
      </c>
      <c r="BN23" s="8">
        <f t="shared" si="23"/>
        <v>26.99</v>
      </c>
      <c r="BO23" s="8">
        <f t="shared" si="24"/>
        <v>26.99</v>
      </c>
      <c r="BP23" s="139">
        <f t="shared" si="25"/>
        <v>3.8300000000000018</v>
      </c>
      <c r="BQ23" s="139">
        <f t="shared" si="26"/>
        <v>-1.5399999999999991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1000</v>
      </c>
      <c r="G24" s="16">
        <f>'[3]27'!G26</f>
        <v>30</v>
      </c>
      <c r="H24" s="17">
        <f t="shared" si="27"/>
        <v>1350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30</v>
      </c>
      <c r="O24" s="17">
        <f t="shared" si="28"/>
        <v>300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30</v>
      </c>
      <c r="W24" s="17">
        <f t="shared" si="30"/>
        <v>300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30</v>
      </c>
      <c r="AR24" s="8">
        <f t="shared" si="18"/>
        <v>246.01999999999998</v>
      </c>
      <c r="AT24" s="8">
        <v>30.82</v>
      </c>
      <c r="AU24" s="8">
        <v>25.45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30.82</v>
      </c>
      <c r="BM24" s="8">
        <f t="shared" si="22"/>
        <v>25.45</v>
      </c>
      <c r="BN24" s="8">
        <f t="shared" si="23"/>
        <v>26.99</v>
      </c>
      <c r="BO24" s="8">
        <f t="shared" si="24"/>
        <v>26.99</v>
      </c>
      <c r="BP24" s="139">
        <f t="shared" si="25"/>
        <v>3.8300000000000018</v>
      </c>
      <c r="BQ24" s="139">
        <f t="shared" si="26"/>
        <v>-1.5399999999999991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1000</v>
      </c>
      <c r="G25" s="16">
        <f>'[3]27'!G27</f>
        <v>30</v>
      </c>
      <c r="H25" s="17">
        <f t="shared" si="27"/>
        <v>1350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30</v>
      </c>
      <c r="O25" s="17">
        <f t="shared" si="28"/>
        <v>300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30</v>
      </c>
      <c r="W25" s="17">
        <f t="shared" si="30"/>
        <v>300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30</v>
      </c>
      <c r="AR25" s="8">
        <f t="shared" si="18"/>
        <v>246.01999999999998</v>
      </c>
      <c r="AT25" s="8">
        <v>30.82</v>
      </c>
      <c r="AU25" s="8">
        <v>25.45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30.82</v>
      </c>
      <c r="BM25" s="8">
        <f t="shared" si="22"/>
        <v>25.45</v>
      </c>
      <c r="BN25" s="8">
        <f t="shared" si="23"/>
        <v>26.99</v>
      </c>
      <c r="BO25" s="8">
        <f t="shared" si="24"/>
        <v>26.99</v>
      </c>
      <c r="BP25" s="139">
        <f t="shared" si="25"/>
        <v>3.8300000000000018</v>
      </c>
      <c r="BQ25" s="139">
        <f t="shared" si="26"/>
        <v>-1.5399999999999991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1000</v>
      </c>
      <c r="G26" s="16">
        <f>'[3]27'!G28</f>
        <v>30</v>
      </c>
      <c r="H26" s="17">
        <f t="shared" si="27"/>
        <v>1350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30</v>
      </c>
      <c r="O26" s="17">
        <f t="shared" si="28"/>
        <v>300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30</v>
      </c>
      <c r="W26" s="17">
        <f t="shared" si="30"/>
        <v>300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30</v>
      </c>
      <c r="AR26" s="8">
        <f t="shared" si="18"/>
        <v>246.01999999999998</v>
      </c>
      <c r="AT26" s="8">
        <v>30.82</v>
      </c>
      <c r="AU26" s="8">
        <v>25.45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30.82</v>
      </c>
      <c r="BM26" s="8">
        <f t="shared" si="22"/>
        <v>25.45</v>
      </c>
      <c r="BN26" s="8">
        <f t="shared" si="23"/>
        <v>26.99</v>
      </c>
      <c r="BO26" s="8">
        <f t="shared" si="24"/>
        <v>26.99</v>
      </c>
      <c r="BP26" s="139">
        <f t="shared" si="25"/>
        <v>3.8300000000000018</v>
      </c>
      <c r="BQ26" s="139">
        <f t="shared" si="26"/>
        <v>-1.5399999999999991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1000</v>
      </c>
      <c r="G27" s="16">
        <f>'[3]27'!G29</f>
        <v>30</v>
      </c>
      <c r="H27" s="17">
        <f t="shared" si="27"/>
        <v>1350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30</v>
      </c>
      <c r="O27" s="17">
        <f t="shared" si="28"/>
        <v>300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30</v>
      </c>
      <c r="W27" s="17">
        <f t="shared" si="30"/>
        <v>300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30</v>
      </c>
      <c r="AR27" s="8">
        <f t="shared" si="18"/>
        <v>241.57999999999998</v>
      </c>
      <c r="AT27" s="8">
        <v>30.82</v>
      </c>
      <c r="AU27" s="8">
        <v>25.45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26.42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26.42</v>
      </c>
      <c r="BL27" s="8">
        <f t="shared" si="21"/>
        <v>30.82</v>
      </c>
      <c r="BM27" s="8">
        <f t="shared" si="22"/>
        <v>25.45</v>
      </c>
      <c r="BN27" s="8">
        <f t="shared" si="23"/>
        <v>32</v>
      </c>
      <c r="BO27" s="8">
        <f t="shared" si="24"/>
        <v>26.42</v>
      </c>
      <c r="BP27" s="139">
        <f t="shared" si="25"/>
        <v>-1.1799999999999997</v>
      </c>
      <c r="BQ27" s="139">
        <f t="shared" si="26"/>
        <v>-0.97000000000000242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1000</v>
      </c>
      <c r="G28" s="16">
        <f>'[3]27'!G30</f>
        <v>30</v>
      </c>
      <c r="H28" s="17">
        <f t="shared" si="27"/>
        <v>1350</v>
      </c>
      <c r="I28" s="15">
        <f>'[3]27'!J30</f>
        <v>270.22000000000003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30</v>
      </c>
      <c r="O28" s="17">
        <f t="shared" si="28"/>
        <v>300.22000000000003</v>
      </c>
      <c r="P28" s="18">
        <f>frq!C28</f>
        <v>1</v>
      </c>
      <c r="Q28" s="15">
        <f t="shared" si="29"/>
        <v>270.22000000000003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30</v>
      </c>
      <c r="W28" s="17">
        <f t="shared" si="30"/>
        <v>300.22000000000003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238.22000000000003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30</v>
      </c>
      <c r="AR28" s="8">
        <f t="shared" si="18"/>
        <v>268.22000000000003</v>
      </c>
      <c r="AT28" s="8">
        <v>30.82</v>
      </c>
      <c r="AU28" s="8">
        <v>23.28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30.82</v>
      </c>
      <c r="BM28" s="8">
        <f t="shared" si="22"/>
        <v>23.28</v>
      </c>
      <c r="BN28" s="8">
        <f t="shared" si="23"/>
        <v>32</v>
      </c>
      <c r="BO28" s="8">
        <f t="shared" si="24"/>
        <v>0</v>
      </c>
      <c r="BP28" s="139">
        <f t="shared" si="25"/>
        <v>-1.1799999999999997</v>
      </c>
      <c r="BQ28" s="139">
        <f t="shared" si="26"/>
        <v>23.28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1000</v>
      </c>
      <c r="G29" s="16">
        <f>'[3]27'!G31</f>
        <v>30</v>
      </c>
      <c r="H29" s="17">
        <f t="shared" si="27"/>
        <v>1350</v>
      </c>
      <c r="I29" s="15">
        <f>'[3]27'!J31</f>
        <v>280.22000000000003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30</v>
      </c>
      <c r="O29" s="17">
        <f t="shared" si="28"/>
        <v>310.22000000000003</v>
      </c>
      <c r="P29" s="18">
        <f>frq!C29</f>
        <v>1</v>
      </c>
      <c r="Q29" s="15">
        <f t="shared" si="29"/>
        <v>280.22000000000003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30</v>
      </c>
      <c r="W29" s="17">
        <f t="shared" si="30"/>
        <v>310.22000000000003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248.22000000000003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30</v>
      </c>
      <c r="AR29" s="8">
        <f t="shared" si="18"/>
        <v>278.22000000000003</v>
      </c>
      <c r="AT29" s="8">
        <v>30.82</v>
      </c>
      <c r="AU29" s="8">
        <v>13.86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30.82</v>
      </c>
      <c r="BM29" s="8">
        <f t="shared" si="22"/>
        <v>13.86</v>
      </c>
      <c r="BN29" s="8">
        <f t="shared" si="23"/>
        <v>32</v>
      </c>
      <c r="BO29" s="8">
        <f t="shared" si="24"/>
        <v>0</v>
      </c>
      <c r="BP29" s="139">
        <f t="shared" si="25"/>
        <v>-1.1799999999999997</v>
      </c>
      <c r="BQ29" s="139">
        <f t="shared" si="26"/>
        <v>13.86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1000</v>
      </c>
      <c r="G30" s="16">
        <f>'[3]27'!G32</f>
        <v>30</v>
      </c>
      <c r="H30" s="17">
        <f t="shared" si="27"/>
        <v>1350</v>
      </c>
      <c r="I30" s="15">
        <f>'[3]27'!J32</f>
        <v>280.22000000000003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30</v>
      </c>
      <c r="O30" s="17">
        <f t="shared" si="28"/>
        <v>310.22000000000003</v>
      </c>
      <c r="P30" s="18">
        <f>frq!C30</f>
        <v>1</v>
      </c>
      <c r="Q30" s="15">
        <f t="shared" si="29"/>
        <v>280.22000000000003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30</v>
      </c>
      <c r="W30" s="17">
        <f t="shared" si="30"/>
        <v>310.22000000000003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248.22000000000003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30</v>
      </c>
      <c r="AR30" s="8">
        <f t="shared" si="18"/>
        <v>278.22000000000003</v>
      </c>
      <c r="AT30" s="8">
        <v>30.82</v>
      </c>
      <c r="AU30" s="8">
        <v>13.86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30.82</v>
      </c>
      <c r="BM30" s="8">
        <f t="shared" si="22"/>
        <v>13.86</v>
      </c>
      <c r="BN30" s="8">
        <f t="shared" si="23"/>
        <v>32</v>
      </c>
      <c r="BO30" s="8">
        <f t="shared" si="24"/>
        <v>0</v>
      </c>
      <c r="BP30" s="139">
        <f t="shared" si="25"/>
        <v>-1.1799999999999997</v>
      </c>
      <c r="BQ30" s="139">
        <f t="shared" si="26"/>
        <v>13.86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1000</v>
      </c>
      <c r="G31" s="16">
        <f>'[3]27'!G33</f>
        <v>30</v>
      </c>
      <c r="H31" s="17">
        <f t="shared" si="27"/>
        <v>1350</v>
      </c>
      <c r="I31" s="15">
        <f>'[3]27'!J33</f>
        <v>315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30</v>
      </c>
      <c r="O31" s="17">
        <f t="shared" si="28"/>
        <v>345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30</v>
      </c>
      <c r="W31" s="17">
        <f t="shared" si="30"/>
        <v>345</v>
      </c>
      <c r="X31" s="8">
        <f t="shared" si="4"/>
        <v>31.88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31.88</v>
      </c>
      <c r="AE31" s="8">
        <f t="shared" si="11"/>
        <v>31.88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31.88</v>
      </c>
      <c r="AL31" s="8">
        <f t="shared" si="31"/>
        <v>251.24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30</v>
      </c>
      <c r="AR31" s="8">
        <f t="shared" si="18"/>
        <v>281.24</v>
      </c>
      <c r="AT31" s="8">
        <v>30.7</v>
      </c>
      <c r="AU31" s="8">
        <v>30.7</v>
      </c>
      <c r="AW31" s="198">
        <v>31.88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31.88</v>
      </c>
      <c r="BD31" s="198">
        <v>31.88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31.88</v>
      </c>
      <c r="BL31" s="8">
        <f t="shared" si="21"/>
        <v>30.7</v>
      </c>
      <c r="BM31" s="8">
        <f t="shared" si="22"/>
        <v>30.7</v>
      </c>
      <c r="BN31" s="8">
        <f t="shared" si="23"/>
        <v>31.88</v>
      </c>
      <c r="BO31" s="8">
        <f t="shared" si="24"/>
        <v>31.88</v>
      </c>
      <c r="BP31" s="139">
        <f t="shared" si="25"/>
        <v>-1.1799999999999997</v>
      </c>
      <c r="BQ31" s="139">
        <f t="shared" si="26"/>
        <v>-1.1799999999999997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1000</v>
      </c>
      <c r="G32" s="16">
        <f>'[3]27'!G34</f>
        <v>30</v>
      </c>
      <c r="H32" s="17">
        <f t="shared" si="27"/>
        <v>1350</v>
      </c>
      <c r="I32" s="15">
        <f>'[3]27'!J34</f>
        <v>315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30</v>
      </c>
      <c r="O32" s="17">
        <f t="shared" si="28"/>
        <v>345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30</v>
      </c>
      <c r="W32" s="17">
        <f t="shared" si="30"/>
        <v>345</v>
      </c>
      <c r="X32" s="8">
        <f t="shared" si="4"/>
        <v>31.88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31.88</v>
      </c>
      <c r="AE32" s="8">
        <f t="shared" si="11"/>
        <v>31.88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31.88</v>
      </c>
      <c r="AL32" s="8">
        <f t="shared" si="31"/>
        <v>251.24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30</v>
      </c>
      <c r="AR32" s="8">
        <f t="shared" si="18"/>
        <v>281.24</v>
      </c>
      <c r="AT32" s="8">
        <v>30.7</v>
      </c>
      <c r="AU32" s="8">
        <v>30.7</v>
      </c>
      <c r="AW32" s="198">
        <v>31.88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31.88</v>
      </c>
      <c r="BD32" s="198">
        <v>31.88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31.88</v>
      </c>
      <c r="BL32" s="8">
        <f t="shared" si="21"/>
        <v>30.7</v>
      </c>
      <c r="BM32" s="8">
        <f t="shared" si="22"/>
        <v>30.7</v>
      </c>
      <c r="BN32" s="8">
        <f t="shared" si="23"/>
        <v>31.88</v>
      </c>
      <c r="BO32" s="8">
        <f t="shared" si="24"/>
        <v>31.88</v>
      </c>
      <c r="BP32" s="139">
        <f t="shared" si="25"/>
        <v>-1.1799999999999997</v>
      </c>
      <c r="BQ32" s="139">
        <f t="shared" si="26"/>
        <v>-1.1799999999999997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1000</v>
      </c>
      <c r="G33" s="16">
        <f>'[3]27'!G35</f>
        <v>30</v>
      </c>
      <c r="H33" s="17">
        <f t="shared" si="27"/>
        <v>1350</v>
      </c>
      <c r="I33" s="15">
        <f>'[3]27'!J35</f>
        <v>315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30</v>
      </c>
      <c r="O33" s="17">
        <f t="shared" si="28"/>
        <v>345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30</v>
      </c>
      <c r="W33" s="17">
        <f t="shared" si="30"/>
        <v>345</v>
      </c>
      <c r="X33" s="8">
        <f t="shared" si="4"/>
        <v>31.88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31.88</v>
      </c>
      <c r="AE33" s="8">
        <f t="shared" si="11"/>
        <v>31.88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31.88</v>
      </c>
      <c r="AL33" s="8">
        <f t="shared" si="31"/>
        <v>251.24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30</v>
      </c>
      <c r="AR33" s="8">
        <f t="shared" si="18"/>
        <v>281.24</v>
      </c>
      <c r="AT33" s="8">
        <v>30.7</v>
      </c>
      <c r="AU33" s="8">
        <v>30.7</v>
      </c>
      <c r="AW33" s="198">
        <v>31.88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31.88</v>
      </c>
      <c r="BD33" s="198">
        <v>31.88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31.88</v>
      </c>
      <c r="BL33" s="8">
        <f t="shared" si="21"/>
        <v>30.7</v>
      </c>
      <c r="BM33" s="8">
        <f t="shared" si="22"/>
        <v>30.7</v>
      </c>
      <c r="BN33" s="8">
        <f t="shared" si="23"/>
        <v>31.88</v>
      </c>
      <c r="BO33" s="8">
        <f t="shared" si="24"/>
        <v>31.88</v>
      </c>
      <c r="BP33" s="139">
        <f t="shared" si="25"/>
        <v>-1.1799999999999997</v>
      </c>
      <c r="BQ33" s="139">
        <f t="shared" si="26"/>
        <v>-1.1799999999999997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1000</v>
      </c>
      <c r="G34" s="16">
        <f>'[3]27'!G36</f>
        <v>30</v>
      </c>
      <c r="H34" s="17">
        <f t="shared" si="27"/>
        <v>1350</v>
      </c>
      <c r="I34" s="15">
        <f>'[3]27'!J36</f>
        <v>315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30</v>
      </c>
      <c r="O34" s="17">
        <f t="shared" si="28"/>
        <v>345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30</v>
      </c>
      <c r="W34" s="17">
        <f t="shared" si="30"/>
        <v>345</v>
      </c>
      <c r="X34" s="8">
        <f t="shared" si="4"/>
        <v>31.88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31.88</v>
      </c>
      <c r="AE34" s="8">
        <f t="shared" si="11"/>
        <v>31.88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31.88</v>
      </c>
      <c r="AL34" s="8">
        <f t="shared" si="31"/>
        <v>251.24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30</v>
      </c>
      <c r="AR34" s="8">
        <f t="shared" si="18"/>
        <v>281.24</v>
      </c>
      <c r="AT34" s="8">
        <v>30.7</v>
      </c>
      <c r="AU34" s="8">
        <v>30.7</v>
      </c>
      <c r="AW34" s="198">
        <v>31.88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31.88</v>
      </c>
      <c r="BD34" s="198">
        <v>31.88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31.88</v>
      </c>
      <c r="BL34" s="8">
        <f t="shared" si="21"/>
        <v>30.7</v>
      </c>
      <c r="BM34" s="8">
        <f t="shared" si="22"/>
        <v>30.7</v>
      </c>
      <c r="BN34" s="8">
        <f t="shared" si="23"/>
        <v>31.88</v>
      </c>
      <c r="BO34" s="8">
        <f t="shared" si="24"/>
        <v>31.88</v>
      </c>
      <c r="BP34" s="139">
        <f t="shared" si="25"/>
        <v>-1.1799999999999997</v>
      </c>
      <c r="BQ34" s="139">
        <f t="shared" si="26"/>
        <v>-1.1799999999999997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1000</v>
      </c>
      <c r="G35" s="16">
        <f>'[3]27'!G37</f>
        <v>30</v>
      </c>
      <c r="H35" s="17">
        <f t="shared" si="27"/>
        <v>1350</v>
      </c>
      <c r="I35" s="15">
        <f>'[3]27'!J37</f>
        <v>315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30</v>
      </c>
      <c r="O35" s="17">
        <f t="shared" si="28"/>
        <v>345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30</v>
      </c>
      <c r="W35" s="17">
        <f t="shared" si="30"/>
        <v>345</v>
      </c>
      <c r="X35" s="8">
        <f t="shared" si="4"/>
        <v>31.88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31.88</v>
      </c>
      <c r="AE35" s="8">
        <f t="shared" si="11"/>
        <v>31.88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31.88</v>
      </c>
      <c r="AL35" s="8">
        <f t="shared" si="31"/>
        <v>251.24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30</v>
      </c>
      <c r="AR35" s="8">
        <f t="shared" si="18"/>
        <v>281.24</v>
      </c>
      <c r="AT35" s="8">
        <v>30.7</v>
      </c>
      <c r="AU35" s="8">
        <v>30.7</v>
      </c>
      <c r="AW35" s="198">
        <v>31.88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31.88</v>
      </c>
      <c r="BD35" s="198">
        <v>31.88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31.88</v>
      </c>
      <c r="BL35" s="8">
        <f t="shared" si="21"/>
        <v>30.7</v>
      </c>
      <c r="BM35" s="8">
        <f t="shared" si="22"/>
        <v>30.7</v>
      </c>
      <c r="BN35" s="8">
        <f t="shared" si="23"/>
        <v>31.88</v>
      </c>
      <c r="BO35" s="8">
        <f t="shared" si="24"/>
        <v>31.88</v>
      </c>
      <c r="BP35" s="139">
        <f t="shared" si="25"/>
        <v>-1.1799999999999997</v>
      </c>
      <c r="BQ35" s="139">
        <f t="shared" si="26"/>
        <v>-1.1799999999999997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1000</v>
      </c>
      <c r="G36" s="16">
        <f>'[3]27'!G38</f>
        <v>30</v>
      </c>
      <c r="H36" s="17">
        <f t="shared" si="27"/>
        <v>1350</v>
      </c>
      <c r="I36" s="15">
        <f>'[3]27'!J38</f>
        <v>315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30</v>
      </c>
      <c r="O36" s="17">
        <f t="shared" si="28"/>
        <v>345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30</v>
      </c>
      <c r="W36" s="17">
        <f t="shared" si="30"/>
        <v>345</v>
      </c>
      <c r="X36" s="8">
        <f t="shared" si="4"/>
        <v>31.88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31.88</v>
      </c>
      <c r="AE36" s="8">
        <f t="shared" si="11"/>
        <v>31.88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31.88</v>
      </c>
      <c r="AL36" s="8">
        <f t="shared" si="31"/>
        <v>251.24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30</v>
      </c>
      <c r="AR36" s="8">
        <f t="shared" si="18"/>
        <v>281.24</v>
      </c>
      <c r="AT36" s="8">
        <v>30.7</v>
      </c>
      <c r="AU36" s="8">
        <v>30.7</v>
      </c>
      <c r="AW36" s="198">
        <v>31.88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31.88</v>
      </c>
      <c r="BD36" s="198">
        <v>31.88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31.88</v>
      </c>
      <c r="BL36" s="8">
        <f t="shared" si="21"/>
        <v>30.7</v>
      </c>
      <c r="BM36" s="8">
        <f t="shared" si="22"/>
        <v>30.7</v>
      </c>
      <c r="BN36" s="8">
        <f t="shared" si="23"/>
        <v>31.88</v>
      </c>
      <c r="BO36" s="8">
        <f t="shared" si="24"/>
        <v>31.88</v>
      </c>
      <c r="BP36" s="139">
        <f t="shared" si="25"/>
        <v>-1.1799999999999997</v>
      </c>
      <c r="BQ36" s="139">
        <f t="shared" si="26"/>
        <v>-1.1799999999999997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900</v>
      </c>
      <c r="G37" s="16">
        <f>'[3]27'!G39</f>
        <v>130</v>
      </c>
      <c r="H37" s="17">
        <f t="shared" si="27"/>
        <v>1350</v>
      </c>
      <c r="I37" s="15">
        <f>'[3]27'!J39</f>
        <v>315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130</v>
      </c>
      <c r="O37" s="17">
        <f t="shared" si="28"/>
        <v>445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130</v>
      </c>
      <c r="W37" s="17">
        <f t="shared" si="30"/>
        <v>445</v>
      </c>
      <c r="X37" s="8">
        <f t="shared" si="4"/>
        <v>31.88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31.88</v>
      </c>
      <c r="AE37" s="8">
        <f t="shared" si="11"/>
        <v>31.88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31.88</v>
      </c>
      <c r="AL37" s="8">
        <f t="shared" si="31"/>
        <v>251.24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130</v>
      </c>
      <c r="AR37" s="8">
        <f t="shared" si="18"/>
        <v>381.24</v>
      </c>
      <c r="AT37" s="8">
        <v>30.7</v>
      </c>
      <c r="AU37" s="8">
        <v>30.7</v>
      </c>
      <c r="AW37" s="198">
        <v>31.88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31.88</v>
      </c>
      <c r="BD37" s="198">
        <v>31.88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31.88</v>
      </c>
      <c r="BL37" s="8">
        <f t="shared" si="21"/>
        <v>30.7</v>
      </c>
      <c r="BM37" s="8">
        <f t="shared" si="22"/>
        <v>30.7</v>
      </c>
      <c r="BN37" s="8">
        <f t="shared" si="23"/>
        <v>31.88</v>
      </c>
      <c r="BO37" s="8">
        <f t="shared" si="24"/>
        <v>31.88</v>
      </c>
      <c r="BP37" s="139">
        <f t="shared" si="25"/>
        <v>-1.1799999999999997</v>
      </c>
      <c r="BQ37" s="139">
        <f t="shared" si="26"/>
        <v>-1.1799999999999997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900</v>
      </c>
      <c r="G38" s="16">
        <f>'[3]27'!G40</f>
        <v>130</v>
      </c>
      <c r="H38" s="17">
        <f t="shared" si="27"/>
        <v>1350</v>
      </c>
      <c r="I38" s="15">
        <f>'[3]27'!J40</f>
        <v>315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130</v>
      </c>
      <c r="O38" s="17">
        <f t="shared" si="28"/>
        <v>445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130</v>
      </c>
      <c r="W38" s="17">
        <f t="shared" si="30"/>
        <v>445</v>
      </c>
      <c r="X38" s="8">
        <f t="shared" si="4"/>
        <v>31.88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31.88</v>
      </c>
      <c r="AE38" s="8">
        <f t="shared" si="11"/>
        <v>31.88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31.88</v>
      </c>
      <c r="AL38" s="8">
        <f t="shared" si="31"/>
        <v>251.24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130</v>
      </c>
      <c r="AR38" s="8">
        <f t="shared" si="18"/>
        <v>381.24</v>
      </c>
      <c r="AT38" s="8">
        <v>30.7</v>
      </c>
      <c r="AU38" s="8">
        <v>30.7</v>
      </c>
      <c r="AW38" s="198">
        <v>31.88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31.88</v>
      </c>
      <c r="BD38" s="198">
        <v>31.88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31.88</v>
      </c>
      <c r="BL38" s="8">
        <f t="shared" si="21"/>
        <v>30.7</v>
      </c>
      <c r="BM38" s="8">
        <f t="shared" si="22"/>
        <v>30.7</v>
      </c>
      <c r="BN38" s="8">
        <f t="shared" si="23"/>
        <v>31.88</v>
      </c>
      <c r="BO38" s="8">
        <f t="shared" si="24"/>
        <v>31.88</v>
      </c>
      <c r="BP38" s="139">
        <f t="shared" si="25"/>
        <v>-1.1799999999999997</v>
      </c>
      <c r="BQ38" s="139">
        <f t="shared" si="26"/>
        <v>-1.1799999999999997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900</v>
      </c>
      <c r="G39" s="16">
        <f>'[3]27'!G41</f>
        <v>130</v>
      </c>
      <c r="H39" s="17">
        <f t="shared" si="27"/>
        <v>1350</v>
      </c>
      <c r="I39" s="15">
        <f>'[3]27'!J41</f>
        <v>315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130</v>
      </c>
      <c r="O39" s="17">
        <f t="shared" si="28"/>
        <v>445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130</v>
      </c>
      <c r="W39" s="17">
        <f t="shared" si="30"/>
        <v>445</v>
      </c>
      <c r="X39" s="8">
        <f t="shared" si="4"/>
        <v>31.88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31.88</v>
      </c>
      <c r="AE39" s="8">
        <f t="shared" si="11"/>
        <v>31.88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31.88</v>
      </c>
      <c r="AL39" s="8">
        <f t="shared" si="31"/>
        <v>251.24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130</v>
      </c>
      <c r="AR39" s="8">
        <f t="shared" si="18"/>
        <v>381.24</v>
      </c>
      <c r="AT39" s="8">
        <v>30.7</v>
      </c>
      <c r="AU39" s="8">
        <v>30.7</v>
      </c>
      <c r="AW39" s="198">
        <v>31.88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31.88</v>
      </c>
      <c r="BD39" s="198">
        <v>31.88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31.88</v>
      </c>
      <c r="BL39" s="8">
        <f t="shared" si="21"/>
        <v>30.7</v>
      </c>
      <c r="BM39" s="8">
        <f t="shared" si="22"/>
        <v>30.7</v>
      </c>
      <c r="BN39" s="8">
        <f t="shared" si="23"/>
        <v>31.88</v>
      </c>
      <c r="BO39" s="8">
        <f t="shared" si="24"/>
        <v>31.88</v>
      </c>
      <c r="BP39" s="139">
        <f t="shared" si="25"/>
        <v>-1.1799999999999997</v>
      </c>
      <c r="BQ39" s="139">
        <f t="shared" si="26"/>
        <v>-1.1799999999999997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900</v>
      </c>
      <c r="G40" s="16">
        <f>'[3]27'!G42</f>
        <v>130</v>
      </c>
      <c r="H40" s="17">
        <f t="shared" si="27"/>
        <v>1350</v>
      </c>
      <c r="I40" s="15">
        <f>'[3]27'!J42</f>
        <v>315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130</v>
      </c>
      <c r="O40" s="17">
        <f t="shared" si="28"/>
        <v>445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130</v>
      </c>
      <c r="W40" s="17">
        <f t="shared" si="30"/>
        <v>445</v>
      </c>
      <c r="X40" s="8">
        <f t="shared" si="4"/>
        <v>31.88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31.88</v>
      </c>
      <c r="AE40" s="8">
        <f t="shared" si="11"/>
        <v>31.88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31.88</v>
      </c>
      <c r="AL40" s="8">
        <f t="shared" si="31"/>
        <v>251.24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130</v>
      </c>
      <c r="AR40" s="8">
        <f t="shared" si="18"/>
        <v>381.24</v>
      </c>
      <c r="AT40" s="8">
        <v>30.7</v>
      </c>
      <c r="AU40" s="8">
        <v>30.7</v>
      </c>
      <c r="AW40" s="198">
        <v>31.88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31.88</v>
      </c>
      <c r="BD40" s="198">
        <v>31.88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31.88</v>
      </c>
      <c r="BL40" s="8">
        <f t="shared" si="21"/>
        <v>30.7</v>
      </c>
      <c r="BM40" s="8">
        <f t="shared" si="22"/>
        <v>30.7</v>
      </c>
      <c r="BN40" s="8">
        <f t="shared" si="23"/>
        <v>31.88</v>
      </c>
      <c r="BO40" s="8">
        <f t="shared" si="24"/>
        <v>31.88</v>
      </c>
      <c r="BP40" s="139">
        <f t="shared" si="25"/>
        <v>-1.1799999999999997</v>
      </c>
      <c r="BQ40" s="139">
        <f t="shared" si="26"/>
        <v>-1.1799999999999997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900</v>
      </c>
      <c r="G41" s="16">
        <f>'[3]27'!G43</f>
        <v>130</v>
      </c>
      <c r="H41" s="17">
        <f t="shared" si="27"/>
        <v>1350</v>
      </c>
      <c r="I41" s="15">
        <f>'[3]27'!J43</f>
        <v>315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130</v>
      </c>
      <c r="O41" s="17">
        <f t="shared" si="28"/>
        <v>445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130</v>
      </c>
      <c r="W41" s="17">
        <f t="shared" si="30"/>
        <v>445</v>
      </c>
      <c r="X41" s="8">
        <f t="shared" si="4"/>
        <v>31.88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31.88</v>
      </c>
      <c r="AE41" s="8">
        <f t="shared" si="11"/>
        <v>31.88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31.88</v>
      </c>
      <c r="AL41" s="8">
        <f t="shared" si="31"/>
        <v>251.24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130</v>
      </c>
      <c r="AR41" s="8">
        <f t="shared" si="18"/>
        <v>381.24</v>
      </c>
      <c r="AT41" s="8">
        <v>30.7</v>
      </c>
      <c r="AU41" s="8">
        <v>30.7</v>
      </c>
      <c r="AW41" s="198">
        <v>31.88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31.88</v>
      </c>
      <c r="BD41" s="198">
        <v>31.88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31.88</v>
      </c>
      <c r="BL41" s="8">
        <f t="shared" si="21"/>
        <v>30.7</v>
      </c>
      <c r="BM41" s="8">
        <f t="shared" si="22"/>
        <v>30.7</v>
      </c>
      <c r="BN41" s="8">
        <f t="shared" si="23"/>
        <v>31.88</v>
      </c>
      <c r="BO41" s="8">
        <f t="shared" si="24"/>
        <v>31.88</v>
      </c>
      <c r="BP41" s="139">
        <f t="shared" si="25"/>
        <v>-1.1799999999999997</v>
      </c>
      <c r="BQ41" s="139">
        <f t="shared" si="26"/>
        <v>-1.1799999999999997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900</v>
      </c>
      <c r="G42" s="16">
        <f>'[3]27'!G44</f>
        <v>130</v>
      </c>
      <c r="H42" s="17">
        <f t="shared" si="27"/>
        <v>1350</v>
      </c>
      <c r="I42" s="15">
        <f>'[3]27'!J44</f>
        <v>315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130</v>
      </c>
      <c r="O42" s="17">
        <f t="shared" si="28"/>
        <v>445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130</v>
      </c>
      <c r="W42" s="17">
        <f t="shared" si="30"/>
        <v>445</v>
      </c>
      <c r="X42" s="8">
        <f t="shared" si="4"/>
        <v>31.88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31.88</v>
      </c>
      <c r="AE42" s="8">
        <f t="shared" si="11"/>
        <v>31.88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31.88</v>
      </c>
      <c r="AL42" s="8">
        <f t="shared" si="31"/>
        <v>251.24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130</v>
      </c>
      <c r="AR42" s="8">
        <f t="shared" si="18"/>
        <v>381.24</v>
      </c>
      <c r="AT42" s="8">
        <v>30.7</v>
      </c>
      <c r="AU42" s="8">
        <v>30.7</v>
      </c>
      <c r="AW42" s="198">
        <v>31.88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31.88</v>
      </c>
      <c r="BD42" s="198">
        <v>31.88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31.88</v>
      </c>
      <c r="BL42" s="8">
        <f t="shared" si="21"/>
        <v>30.7</v>
      </c>
      <c r="BM42" s="8">
        <f t="shared" si="22"/>
        <v>30.7</v>
      </c>
      <c r="BN42" s="8">
        <f t="shared" si="23"/>
        <v>31.88</v>
      </c>
      <c r="BO42" s="8">
        <f t="shared" si="24"/>
        <v>31.88</v>
      </c>
      <c r="BP42" s="139">
        <f t="shared" si="25"/>
        <v>-1.1799999999999997</v>
      </c>
      <c r="BQ42" s="139">
        <f t="shared" si="26"/>
        <v>-1.1799999999999997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900</v>
      </c>
      <c r="G43" s="16">
        <f>'[3]27'!G45</f>
        <v>130</v>
      </c>
      <c r="H43" s="17">
        <f t="shared" si="27"/>
        <v>1350</v>
      </c>
      <c r="I43" s="15">
        <f>'[3]27'!J45</f>
        <v>315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130</v>
      </c>
      <c r="O43" s="17">
        <f t="shared" si="28"/>
        <v>445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130</v>
      </c>
      <c r="W43" s="17">
        <f t="shared" si="30"/>
        <v>445</v>
      </c>
      <c r="X43" s="8">
        <f t="shared" si="4"/>
        <v>31.88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31.88</v>
      </c>
      <c r="AE43" s="8">
        <f t="shared" si="11"/>
        <v>31.88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31.88</v>
      </c>
      <c r="AL43" s="8">
        <f t="shared" si="31"/>
        <v>251.24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130</v>
      </c>
      <c r="AR43" s="8">
        <f t="shared" si="18"/>
        <v>381.24</v>
      </c>
      <c r="AT43" s="8">
        <v>30.7</v>
      </c>
      <c r="AU43" s="8">
        <v>30.7</v>
      </c>
      <c r="AW43" s="198">
        <v>31.88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31.88</v>
      </c>
      <c r="BD43" s="198">
        <v>31.88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31.88</v>
      </c>
      <c r="BL43" s="8">
        <f t="shared" si="21"/>
        <v>30.7</v>
      </c>
      <c r="BM43" s="8">
        <f t="shared" si="22"/>
        <v>30.7</v>
      </c>
      <c r="BN43" s="8">
        <f t="shared" si="23"/>
        <v>31.88</v>
      </c>
      <c r="BO43" s="8">
        <f t="shared" si="24"/>
        <v>31.88</v>
      </c>
      <c r="BP43" s="139">
        <f t="shared" si="25"/>
        <v>-1.1799999999999997</v>
      </c>
      <c r="BQ43" s="139">
        <f t="shared" si="26"/>
        <v>-1.1799999999999997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900</v>
      </c>
      <c r="G44" s="16">
        <f>'[3]27'!G46</f>
        <v>130</v>
      </c>
      <c r="H44" s="17">
        <f t="shared" si="27"/>
        <v>1350</v>
      </c>
      <c r="I44" s="15">
        <f>'[3]27'!J46</f>
        <v>315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130</v>
      </c>
      <c r="O44" s="17">
        <f t="shared" si="28"/>
        <v>445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130</v>
      </c>
      <c r="W44" s="17">
        <f t="shared" si="30"/>
        <v>445</v>
      </c>
      <c r="X44" s="8">
        <f t="shared" si="4"/>
        <v>31.88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31.88</v>
      </c>
      <c r="AE44" s="8">
        <f t="shared" si="11"/>
        <v>31.88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31.88</v>
      </c>
      <c r="AL44" s="8">
        <f t="shared" si="31"/>
        <v>251.24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130</v>
      </c>
      <c r="AR44" s="8">
        <f t="shared" si="18"/>
        <v>381.24</v>
      </c>
      <c r="AT44" s="8">
        <v>30.7</v>
      </c>
      <c r="AU44" s="8">
        <v>30.7</v>
      </c>
      <c r="AW44" s="198">
        <v>31.88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31.88</v>
      </c>
      <c r="BD44" s="198">
        <v>31.88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31.88</v>
      </c>
      <c r="BL44" s="8">
        <f t="shared" si="21"/>
        <v>30.7</v>
      </c>
      <c r="BM44" s="8">
        <f t="shared" si="22"/>
        <v>30.7</v>
      </c>
      <c r="BN44" s="8">
        <f t="shared" si="23"/>
        <v>31.88</v>
      </c>
      <c r="BO44" s="8">
        <f t="shared" si="24"/>
        <v>31.88</v>
      </c>
      <c r="BP44" s="139">
        <f t="shared" si="25"/>
        <v>-1.1799999999999997</v>
      </c>
      <c r="BQ44" s="139">
        <f t="shared" si="26"/>
        <v>-1.1799999999999997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900</v>
      </c>
      <c r="G45" s="16">
        <f>'[3]27'!G47</f>
        <v>130</v>
      </c>
      <c r="H45" s="17">
        <f t="shared" si="27"/>
        <v>1350</v>
      </c>
      <c r="I45" s="15">
        <f>'[3]27'!J47</f>
        <v>315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130</v>
      </c>
      <c r="O45" s="17">
        <f t="shared" si="28"/>
        <v>445</v>
      </c>
      <c r="P45" s="18">
        <f>frq!C45</f>
        <v>1</v>
      </c>
      <c r="Q45" s="15">
        <f t="shared" si="29"/>
        <v>315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130</v>
      </c>
      <c r="W45" s="17">
        <f t="shared" si="30"/>
        <v>445</v>
      </c>
      <c r="X45" s="8">
        <f t="shared" si="4"/>
        <v>31.88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31.88</v>
      </c>
      <c r="AE45" s="8">
        <f t="shared" si="11"/>
        <v>31.88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31.88</v>
      </c>
      <c r="AL45" s="8">
        <f t="shared" si="31"/>
        <v>251.24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130</v>
      </c>
      <c r="AR45" s="8">
        <f t="shared" si="18"/>
        <v>381.24</v>
      </c>
      <c r="AT45" s="8">
        <v>30.7</v>
      </c>
      <c r="AU45" s="8">
        <v>30.7</v>
      </c>
      <c r="AW45" s="198">
        <v>31.88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31.88</v>
      </c>
      <c r="BD45" s="198">
        <v>31.88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31.88</v>
      </c>
      <c r="BL45" s="8">
        <f t="shared" si="21"/>
        <v>30.7</v>
      </c>
      <c r="BM45" s="8">
        <f t="shared" si="22"/>
        <v>30.7</v>
      </c>
      <c r="BN45" s="8">
        <f t="shared" si="23"/>
        <v>31.88</v>
      </c>
      <c r="BO45" s="8">
        <f t="shared" si="24"/>
        <v>31.88</v>
      </c>
      <c r="BP45" s="139">
        <f t="shared" si="25"/>
        <v>-1.1799999999999997</v>
      </c>
      <c r="BQ45" s="139">
        <f t="shared" si="26"/>
        <v>-1.1799999999999997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900</v>
      </c>
      <c r="G46" s="16">
        <f>'[3]27'!G48</f>
        <v>130</v>
      </c>
      <c r="H46" s="17">
        <f t="shared" si="27"/>
        <v>1350</v>
      </c>
      <c r="I46" s="15">
        <f>'[3]27'!J48</f>
        <v>315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130</v>
      </c>
      <c r="O46" s="17">
        <f t="shared" si="28"/>
        <v>445</v>
      </c>
      <c r="P46" s="18">
        <f>frq!C46</f>
        <v>1</v>
      </c>
      <c r="Q46" s="15">
        <f t="shared" si="29"/>
        <v>315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130</v>
      </c>
      <c r="W46" s="17">
        <f t="shared" si="30"/>
        <v>445</v>
      </c>
      <c r="X46" s="8">
        <f t="shared" si="4"/>
        <v>31.88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31.88</v>
      </c>
      <c r="AE46" s="8">
        <f t="shared" si="11"/>
        <v>31.88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31.88</v>
      </c>
      <c r="AL46" s="8">
        <f t="shared" si="31"/>
        <v>251.24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130</v>
      </c>
      <c r="AR46" s="8">
        <f t="shared" si="18"/>
        <v>381.24</v>
      </c>
      <c r="AT46" s="8">
        <v>30.7</v>
      </c>
      <c r="AU46" s="8">
        <v>30.7</v>
      </c>
      <c r="AW46" s="198">
        <v>31.88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31.88</v>
      </c>
      <c r="BD46" s="198">
        <v>31.88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31.88</v>
      </c>
      <c r="BL46" s="8">
        <f t="shared" si="21"/>
        <v>30.7</v>
      </c>
      <c r="BM46" s="8">
        <f t="shared" si="22"/>
        <v>30.7</v>
      </c>
      <c r="BN46" s="8">
        <f t="shared" si="23"/>
        <v>31.88</v>
      </c>
      <c r="BO46" s="8">
        <f t="shared" si="24"/>
        <v>31.88</v>
      </c>
      <c r="BP46" s="139">
        <f t="shared" si="25"/>
        <v>-1.1799999999999997</v>
      </c>
      <c r="BQ46" s="139">
        <f t="shared" si="26"/>
        <v>-1.1799999999999997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900</v>
      </c>
      <c r="G47" s="16">
        <f>'[3]27'!G49</f>
        <v>130</v>
      </c>
      <c r="H47" s="17">
        <f t="shared" si="27"/>
        <v>1350</v>
      </c>
      <c r="I47" s="15">
        <f>'[3]27'!J49</f>
        <v>312.22000000000003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130</v>
      </c>
      <c r="O47" s="17">
        <f t="shared" si="28"/>
        <v>442.22</v>
      </c>
      <c r="P47" s="18">
        <f>frq!C47</f>
        <v>1</v>
      </c>
      <c r="Q47" s="15">
        <f t="shared" si="29"/>
        <v>312.22000000000003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130</v>
      </c>
      <c r="W47" s="17">
        <f t="shared" si="30"/>
        <v>442.22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248.22000000000003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130</v>
      </c>
      <c r="AR47" s="8">
        <f t="shared" si="18"/>
        <v>378.22</v>
      </c>
      <c r="AT47" s="8">
        <v>30.82</v>
      </c>
      <c r="AU47" s="8">
        <v>30.82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30.82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39">
        <f t="shared" si="25"/>
        <v>-1.1799999999999997</v>
      </c>
      <c r="BQ47" s="139">
        <f t="shared" si="26"/>
        <v>-1.1799999999999997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1000</v>
      </c>
      <c r="G48" s="16">
        <f>'[3]27'!G50</f>
        <v>30</v>
      </c>
      <c r="H48" s="17">
        <f t="shared" si="27"/>
        <v>1350</v>
      </c>
      <c r="I48" s="15">
        <f>'[3]27'!J50</f>
        <v>312.22000000000003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30</v>
      </c>
      <c r="O48" s="17">
        <f t="shared" si="28"/>
        <v>342.22</v>
      </c>
      <c r="P48" s="18">
        <f>frq!C48</f>
        <v>1</v>
      </c>
      <c r="Q48" s="15">
        <f t="shared" si="29"/>
        <v>312.22000000000003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30</v>
      </c>
      <c r="W48" s="17">
        <f t="shared" si="30"/>
        <v>342.22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248.22000000000003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30</v>
      </c>
      <c r="AR48" s="8">
        <f t="shared" si="18"/>
        <v>278.22000000000003</v>
      </c>
      <c r="AT48" s="8">
        <v>30.82</v>
      </c>
      <c r="AU48" s="8">
        <v>30.82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30.82</v>
      </c>
      <c r="BM48" s="8">
        <f t="shared" si="22"/>
        <v>30.82</v>
      </c>
      <c r="BN48" s="8">
        <f t="shared" si="23"/>
        <v>32</v>
      </c>
      <c r="BO48" s="8">
        <f t="shared" si="24"/>
        <v>32</v>
      </c>
      <c r="BP48" s="139">
        <f t="shared" si="25"/>
        <v>-1.1799999999999997</v>
      </c>
      <c r="BQ48" s="139">
        <f t="shared" si="26"/>
        <v>-1.1799999999999997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1000</v>
      </c>
      <c r="G49" s="16">
        <f>'[3]27'!G51</f>
        <v>200</v>
      </c>
      <c r="H49" s="17">
        <f t="shared" si="27"/>
        <v>1520</v>
      </c>
      <c r="I49" s="15">
        <f>'[3]27'!J51</f>
        <v>312.22000000000003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84.38</v>
      </c>
      <c r="O49" s="17">
        <f t="shared" si="28"/>
        <v>396.6</v>
      </c>
      <c r="P49" s="18">
        <f>frq!C49</f>
        <v>1</v>
      </c>
      <c r="Q49" s="15">
        <f t="shared" si="29"/>
        <v>312.22000000000003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84.38</v>
      </c>
      <c r="W49" s="17">
        <f t="shared" si="30"/>
        <v>396.6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248.22000000000003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84.38</v>
      </c>
      <c r="AR49" s="8">
        <f t="shared" si="18"/>
        <v>332.6</v>
      </c>
      <c r="AT49" s="8">
        <v>30.82</v>
      </c>
      <c r="AU49" s="8">
        <v>30.82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30.82</v>
      </c>
      <c r="BM49" s="8">
        <f t="shared" si="22"/>
        <v>30.82</v>
      </c>
      <c r="BN49" s="8">
        <f t="shared" si="23"/>
        <v>32</v>
      </c>
      <c r="BO49" s="8">
        <f t="shared" si="24"/>
        <v>32</v>
      </c>
      <c r="BP49" s="139">
        <f t="shared" si="25"/>
        <v>-1.1799999999999997</v>
      </c>
      <c r="BQ49" s="139">
        <f t="shared" si="26"/>
        <v>-1.1799999999999997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1000</v>
      </c>
      <c r="G50" s="16">
        <f>'[3]27'!G52</f>
        <v>200</v>
      </c>
      <c r="H50" s="17">
        <f t="shared" si="27"/>
        <v>1520</v>
      </c>
      <c r="I50" s="15">
        <f>'[3]27'!J52</f>
        <v>302.22000000000003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84.38</v>
      </c>
      <c r="O50" s="17">
        <f t="shared" si="28"/>
        <v>386.6</v>
      </c>
      <c r="P50" s="18">
        <f>frq!C50</f>
        <v>1</v>
      </c>
      <c r="Q50" s="15">
        <f t="shared" si="29"/>
        <v>302.22000000000003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84.38</v>
      </c>
      <c r="W50" s="17">
        <f t="shared" si="30"/>
        <v>386.6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238.22000000000003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84.38</v>
      </c>
      <c r="AR50" s="8">
        <f t="shared" si="18"/>
        <v>322.60000000000002</v>
      </c>
      <c r="AT50" s="8">
        <v>30.82</v>
      </c>
      <c r="AU50" s="8">
        <v>30.82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30.82</v>
      </c>
      <c r="BM50" s="8">
        <f t="shared" si="22"/>
        <v>30.82</v>
      </c>
      <c r="BN50" s="8">
        <f t="shared" si="23"/>
        <v>32</v>
      </c>
      <c r="BO50" s="8">
        <f t="shared" si="24"/>
        <v>32</v>
      </c>
      <c r="BP50" s="139">
        <f t="shared" si="25"/>
        <v>-1.1799999999999997</v>
      </c>
      <c r="BQ50" s="139">
        <f t="shared" si="26"/>
        <v>-1.1799999999999997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1010</v>
      </c>
      <c r="G51" s="16">
        <f>'[3]27'!G53</f>
        <v>0</v>
      </c>
      <c r="H51" s="17">
        <f t="shared" si="27"/>
        <v>1330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24.17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24.17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213.82999999999998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213.82999999999998</v>
      </c>
      <c r="AT51" s="8">
        <v>30.82</v>
      </c>
      <c r="AU51" s="8">
        <v>30.82</v>
      </c>
      <c r="AW51" s="198">
        <v>24.17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24.17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30.82</v>
      </c>
      <c r="BM51" s="8">
        <f t="shared" si="22"/>
        <v>30.82</v>
      </c>
      <c r="BN51" s="8">
        <f t="shared" si="23"/>
        <v>24.17</v>
      </c>
      <c r="BO51" s="8">
        <f t="shared" si="24"/>
        <v>32</v>
      </c>
      <c r="BP51" s="139">
        <f t="shared" si="25"/>
        <v>6.6499999999999986</v>
      </c>
      <c r="BQ51" s="139">
        <f t="shared" si="26"/>
        <v>-1.1799999999999997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1010</v>
      </c>
      <c r="G52" s="16">
        <f>'[3]27'!G54</f>
        <v>0</v>
      </c>
      <c r="H52" s="17">
        <f t="shared" si="27"/>
        <v>1330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24.17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24.17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213.82999999999998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213.82999999999998</v>
      </c>
      <c r="AT52" s="8">
        <v>30.82</v>
      </c>
      <c r="AU52" s="8">
        <v>30.82</v>
      </c>
      <c r="AW52" s="198">
        <v>24.17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24.17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30.82</v>
      </c>
      <c r="BM52" s="8">
        <f t="shared" si="22"/>
        <v>30.82</v>
      </c>
      <c r="BN52" s="8">
        <f t="shared" si="23"/>
        <v>24.17</v>
      </c>
      <c r="BO52" s="8">
        <f t="shared" si="24"/>
        <v>32</v>
      </c>
      <c r="BP52" s="139">
        <f t="shared" si="25"/>
        <v>6.6499999999999986</v>
      </c>
      <c r="BQ52" s="139">
        <f t="shared" si="26"/>
        <v>-1.1799999999999997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1010</v>
      </c>
      <c r="G53" s="16">
        <f>'[3]27'!G55</f>
        <v>0</v>
      </c>
      <c r="H53" s="17">
        <f t="shared" si="27"/>
        <v>1330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24.17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24.17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213.82999999999998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213.82999999999998</v>
      </c>
      <c r="AT53" s="8">
        <v>23.28</v>
      </c>
      <c r="AU53" s="8">
        <v>30.82</v>
      </c>
      <c r="AW53" s="198">
        <v>24.17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24.17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23.28</v>
      </c>
      <c r="BM53" s="8">
        <f t="shared" si="22"/>
        <v>30.82</v>
      </c>
      <c r="BN53" s="8">
        <f t="shared" si="23"/>
        <v>24.17</v>
      </c>
      <c r="BO53" s="8">
        <f t="shared" si="24"/>
        <v>32</v>
      </c>
      <c r="BP53" s="139">
        <f t="shared" si="25"/>
        <v>-0.89000000000000057</v>
      </c>
      <c r="BQ53" s="139">
        <f t="shared" si="26"/>
        <v>-1.1799999999999997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1010</v>
      </c>
      <c r="G54" s="16">
        <f>'[3]27'!G56</f>
        <v>0</v>
      </c>
      <c r="H54" s="17">
        <f t="shared" si="27"/>
        <v>1330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25.45</v>
      </c>
      <c r="AU54" s="8">
        <v>30.82</v>
      </c>
      <c r="AW54" s="198">
        <v>26.42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26.42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25.45</v>
      </c>
      <c r="BM54" s="8">
        <f t="shared" si="22"/>
        <v>30.82</v>
      </c>
      <c r="BN54" s="8">
        <f t="shared" si="23"/>
        <v>26.42</v>
      </c>
      <c r="BO54" s="8">
        <f t="shared" si="24"/>
        <v>32</v>
      </c>
      <c r="BP54" s="139">
        <f t="shared" si="25"/>
        <v>-0.97000000000000242</v>
      </c>
      <c r="BQ54" s="139">
        <f t="shared" si="26"/>
        <v>-1.1799999999999997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1010</v>
      </c>
      <c r="G55" s="16">
        <f>'[3]27'!G57</f>
        <v>0</v>
      </c>
      <c r="H55" s="17">
        <f t="shared" si="27"/>
        <v>1330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25.45</v>
      </c>
      <c r="AU55" s="8">
        <v>30.82</v>
      </c>
      <c r="AW55" s="198">
        <v>26.42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26.42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25.45</v>
      </c>
      <c r="BM55" s="8">
        <f t="shared" si="22"/>
        <v>30.82</v>
      </c>
      <c r="BN55" s="8">
        <f t="shared" si="23"/>
        <v>26.42</v>
      </c>
      <c r="BO55" s="8">
        <f t="shared" si="24"/>
        <v>32</v>
      </c>
      <c r="BP55" s="139">
        <f t="shared" si="25"/>
        <v>-0.97000000000000242</v>
      </c>
      <c r="BQ55" s="139">
        <f t="shared" si="26"/>
        <v>-1.1799999999999997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1010</v>
      </c>
      <c r="G56" s="16">
        <f>'[3]27'!G58</f>
        <v>0</v>
      </c>
      <c r="H56" s="17">
        <f t="shared" si="27"/>
        <v>1330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25.45</v>
      </c>
      <c r="AU56" s="8">
        <v>30.82</v>
      </c>
      <c r="AW56" s="198">
        <v>26.42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26.42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25.45</v>
      </c>
      <c r="BM56" s="8">
        <f t="shared" si="22"/>
        <v>30.82</v>
      </c>
      <c r="BN56" s="8">
        <f t="shared" si="23"/>
        <v>26.42</v>
      </c>
      <c r="BO56" s="8">
        <f t="shared" si="24"/>
        <v>32</v>
      </c>
      <c r="BP56" s="139">
        <f t="shared" si="25"/>
        <v>-0.97000000000000242</v>
      </c>
      <c r="BQ56" s="139">
        <f t="shared" si="26"/>
        <v>-1.1799999999999997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1010</v>
      </c>
      <c r="G57" s="16">
        <f>'[3]27'!G59</f>
        <v>0</v>
      </c>
      <c r="H57" s="17">
        <f t="shared" si="27"/>
        <v>1330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25.45</v>
      </c>
      <c r="AU57" s="8">
        <v>30.82</v>
      </c>
      <c r="AW57" s="198">
        <v>26.42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26.42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25.45</v>
      </c>
      <c r="BM57" s="8">
        <f t="shared" si="22"/>
        <v>30.82</v>
      </c>
      <c r="BN57" s="8">
        <f t="shared" si="23"/>
        <v>26.42</v>
      </c>
      <c r="BO57" s="8">
        <f t="shared" si="24"/>
        <v>32</v>
      </c>
      <c r="BP57" s="139">
        <f t="shared" si="25"/>
        <v>-0.97000000000000242</v>
      </c>
      <c r="BQ57" s="139">
        <f t="shared" si="26"/>
        <v>-1.1799999999999997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1010</v>
      </c>
      <c r="G58" s="16">
        <f>'[3]27'!G60</f>
        <v>0</v>
      </c>
      <c r="H58" s="17">
        <f t="shared" si="27"/>
        <v>1330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25.45</v>
      </c>
      <c r="AU58" s="8">
        <v>30.82</v>
      </c>
      <c r="AW58" s="198">
        <v>26.42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26.42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25.45</v>
      </c>
      <c r="BM58" s="8">
        <f t="shared" si="22"/>
        <v>30.82</v>
      </c>
      <c r="BN58" s="8">
        <f t="shared" si="23"/>
        <v>26.42</v>
      </c>
      <c r="BO58" s="8">
        <f t="shared" si="24"/>
        <v>32</v>
      </c>
      <c r="BP58" s="139">
        <f t="shared" si="25"/>
        <v>-0.97000000000000242</v>
      </c>
      <c r="BQ58" s="139">
        <f t="shared" si="26"/>
        <v>-1.1799999999999997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1010</v>
      </c>
      <c r="G59" s="16">
        <f>'[3]27'!G61</f>
        <v>0</v>
      </c>
      <c r="H59" s="17">
        <f t="shared" si="27"/>
        <v>1330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25.45</v>
      </c>
      <c r="AU59" s="8">
        <v>30.82</v>
      </c>
      <c r="AW59" s="198">
        <v>26.42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26.42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25.45</v>
      </c>
      <c r="BM59" s="8">
        <f t="shared" si="22"/>
        <v>30.82</v>
      </c>
      <c r="BN59" s="8">
        <f t="shared" si="23"/>
        <v>26.42</v>
      </c>
      <c r="BO59" s="8">
        <f t="shared" si="24"/>
        <v>32</v>
      </c>
      <c r="BP59" s="139">
        <f t="shared" si="25"/>
        <v>-0.97000000000000242</v>
      </c>
      <c r="BQ59" s="139">
        <f t="shared" si="26"/>
        <v>-1.1799999999999997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1010</v>
      </c>
      <c r="G60" s="16">
        <f>'[3]27'!G62</f>
        <v>0</v>
      </c>
      <c r="H60" s="17">
        <f t="shared" si="27"/>
        <v>1330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25.45</v>
      </c>
      <c r="AU60" s="8">
        <v>30.82</v>
      </c>
      <c r="AW60" s="198">
        <v>26.42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26.42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25.45</v>
      </c>
      <c r="BM60" s="8">
        <f t="shared" si="22"/>
        <v>30.82</v>
      </c>
      <c r="BN60" s="8">
        <f t="shared" si="23"/>
        <v>26.42</v>
      </c>
      <c r="BO60" s="8">
        <f t="shared" si="24"/>
        <v>32</v>
      </c>
      <c r="BP60" s="139">
        <f t="shared" si="25"/>
        <v>-0.97000000000000242</v>
      </c>
      <c r="BQ60" s="139">
        <f t="shared" si="26"/>
        <v>-1.1799999999999997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1010</v>
      </c>
      <c r="G61" s="16">
        <f>'[3]27'!G63</f>
        <v>0</v>
      </c>
      <c r="H61" s="17">
        <f t="shared" si="27"/>
        <v>1330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25.45</v>
      </c>
      <c r="AU61" s="8">
        <v>30.82</v>
      </c>
      <c r="AW61" s="198">
        <v>26.42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26.42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25.45</v>
      </c>
      <c r="BM61" s="8">
        <f t="shared" si="22"/>
        <v>30.82</v>
      </c>
      <c r="BN61" s="8">
        <f t="shared" si="23"/>
        <v>26.42</v>
      </c>
      <c r="BO61" s="8">
        <f t="shared" si="24"/>
        <v>32</v>
      </c>
      <c r="BP61" s="139">
        <f t="shared" si="25"/>
        <v>-0.97000000000000242</v>
      </c>
      <c r="BQ61" s="139">
        <f t="shared" si="26"/>
        <v>-1.1799999999999997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1010</v>
      </c>
      <c r="G62" s="16">
        <f>'[3]27'!G64</f>
        <v>0</v>
      </c>
      <c r="H62" s="17">
        <f t="shared" si="27"/>
        <v>1330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25.45</v>
      </c>
      <c r="AU62" s="8">
        <v>30.82</v>
      </c>
      <c r="AW62" s="198">
        <v>26.42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26.42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25.45</v>
      </c>
      <c r="BM62" s="8">
        <f t="shared" si="22"/>
        <v>30.82</v>
      </c>
      <c r="BN62" s="8">
        <f t="shared" si="23"/>
        <v>26.42</v>
      </c>
      <c r="BO62" s="8">
        <f t="shared" si="24"/>
        <v>32</v>
      </c>
      <c r="BP62" s="139">
        <f t="shared" si="25"/>
        <v>-0.97000000000000242</v>
      </c>
      <c r="BQ62" s="139">
        <f t="shared" si="26"/>
        <v>-1.1799999999999997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1010</v>
      </c>
      <c r="G63" s="16">
        <f>'[3]27'!G65</f>
        <v>0</v>
      </c>
      <c r="H63" s="17">
        <f t="shared" si="27"/>
        <v>1330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30.82</v>
      </c>
      <c r="AU63" s="8">
        <v>30.82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30.82</v>
      </c>
      <c r="BM63" s="8">
        <f t="shared" si="22"/>
        <v>30.82</v>
      </c>
      <c r="BN63" s="8">
        <f t="shared" si="23"/>
        <v>32</v>
      </c>
      <c r="BO63" s="8">
        <f t="shared" si="24"/>
        <v>32</v>
      </c>
      <c r="BP63" s="139">
        <f t="shared" si="25"/>
        <v>-1.1799999999999997</v>
      </c>
      <c r="BQ63" s="139">
        <f t="shared" si="26"/>
        <v>-1.1799999999999997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1010</v>
      </c>
      <c r="G64" s="16">
        <f>'[3]27'!G66</f>
        <v>0</v>
      </c>
      <c r="H64" s="17">
        <f t="shared" si="27"/>
        <v>1330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30.82</v>
      </c>
      <c r="AU64" s="8">
        <v>30.82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30.82</v>
      </c>
      <c r="BM64" s="8">
        <f t="shared" si="22"/>
        <v>30.82</v>
      </c>
      <c r="BN64" s="8">
        <f t="shared" si="23"/>
        <v>32</v>
      </c>
      <c r="BO64" s="8">
        <f t="shared" si="24"/>
        <v>32</v>
      </c>
      <c r="BP64" s="139">
        <f t="shared" si="25"/>
        <v>-1.1799999999999997</v>
      </c>
      <c r="BQ64" s="139">
        <f t="shared" si="26"/>
        <v>-1.1799999999999997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1010</v>
      </c>
      <c r="G65" s="16">
        <f>'[3]27'!G67</f>
        <v>0</v>
      </c>
      <c r="H65" s="17">
        <f t="shared" si="27"/>
        <v>1330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30.82</v>
      </c>
      <c r="AU65" s="8">
        <v>30.82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30.82</v>
      </c>
      <c r="BM65" s="8">
        <f t="shared" si="22"/>
        <v>30.82</v>
      </c>
      <c r="BN65" s="8">
        <f t="shared" si="23"/>
        <v>32</v>
      </c>
      <c r="BO65" s="8">
        <f t="shared" si="24"/>
        <v>32</v>
      </c>
      <c r="BP65" s="139">
        <f t="shared" si="25"/>
        <v>-1.1799999999999997</v>
      </c>
      <c r="BQ65" s="139">
        <f t="shared" si="26"/>
        <v>-1.1799999999999997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1010</v>
      </c>
      <c r="G66" s="16">
        <f>'[3]27'!G68</f>
        <v>0</v>
      </c>
      <c r="H66" s="17">
        <f t="shared" si="27"/>
        <v>1330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30.82</v>
      </c>
      <c r="AU66" s="8">
        <v>30.82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32</v>
      </c>
      <c r="BP66" s="139">
        <f t="shared" si="25"/>
        <v>-1.1799999999999997</v>
      </c>
      <c r="BQ66" s="139">
        <f t="shared" si="26"/>
        <v>-1.1799999999999997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1010</v>
      </c>
      <c r="G67" s="16">
        <f>'[3]27'!G69</f>
        <v>30</v>
      </c>
      <c r="H67" s="17">
        <f t="shared" si="27"/>
        <v>1360</v>
      </c>
      <c r="I67" s="15">
        <f>'[3]27'!J69</f>
        <v>302.22000000000003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30</v>
      </c>
      <c r="O67" s="17">
        <f t="shared" si="28"/>
        <v>332.22</v>
      </c>
      <c r="P67" s="18">
        <f>frq!C67</f>
        <v>1</v>
      </c>
      <c r="Q67" s="15">
        <f t="shared" si="33"/>
        <v>302.22000000000003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30</v>
      </c>
      <c r="W67" s="17">
        <f t="shared" si="30"/>
        <v>332.22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2.35</v>
      </c>
      <c r="AD67" s="8">
        <f t="shared" si="10"/>
        <v>34.35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2.35</v>
      </c>
      <c r="AK67" s="8">
        <f t="shared" si="17"/>
        <v>34.35</v>
      </c>
      <c r="AL67" s="8">
        <f t="shared" si="35"/>
        <v>238.22000000000003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25.299999999999997</v>
      </c>
      <c r="AR67" s="8">
        <f t="shared" si="18"/>
        <v>263.52000000000004</v>
      </c>
      <c r="AT67" s="8">
        <v>30.82</v>
      </c>
      <c r="AU67" s="8">
        <v>30.82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2.35</v>
      </c>
      <c r="BC67" s="8">
        <f t="shared" si="19"/>
        <v>34.35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2.35</v>
      </c>
      <c r="BJ67" s="8">
        <f t="shared" si="20"/>
        <v>34.35</v>
      </c>
      <c r="BL67" s="8">
        <f t="shared" si="21"/>
        <v>30.82</v>
      </c>
      <c r="BM67" s="8">
        <f t="shared" si="22"/>
        <v>30.82</v>
      </c>
      <c r="BN67" s="8">
        <f t="shared" si="23"/>
        <v>34.35</v>
      </c>
      <c r="BO67" s="8">
        <f t="shared" si="24"/>
        <v>34.35</v>
      </c>
      <c r="BP67" s="139">
        <f t="shared" si="25"/>
        <v>-3.5300000000000011</v>
      </c>
      <c r="BQ67" s="139">
        <f t="shared" si="26"/>
        <v>-3.5300000000000011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1010</v>
      </c>
      <c r="G68" s="16">
        <f>'[3]27'!G70</f>
        <v>30</v>
      </c>
      <c r="H68" s="17">
        <f t="shared" si="27"/>
        <v>1360</v>
      </c>
      <c r="I68" s="15">
        <f>'[3]27'!J70</f>
        <v>312.22000000000003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30</v>
      </c>
      <c r="O68" s="17">
        <f t="shared" si="28"/>
        <v>342.22</v>
      </c>
      <c r="P68" s="18">
        <f>frq!C68</f>
        <v>1</v>
      </c>
      <c r="Q68" s="15">
        <f t="shared" si="33"/>
        <v>312.22000000000003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30</v>
      </c>
      <c r="W68" s="17">
        <f t="shared" si="30"/>
        <v>342.22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2.35</v>
      </c>
      <c r="AD68" s="8">
        <f t="shared" ref="AD68:AD98" si="42">BC68</f>
        <v>34.35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2.35</v>
      </c>
      <c r="AK68" s="8">
        <f t="shared" ref="AK68:AK98" si="49">BJ68</f>
        <v>34.35</v>
      </c>
      <c r="AL68" s="8">
        <f t="shared" si="35"/>
        <v>248.22000000000003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25.299999999999997</v>
      </c>
      <c r="AR68" s="8">
        <f t="shared" ref="AR68:AR98" si="50">SUM(AL68:AQ68)</f>
        <v>273.52000000000004</v>
      </c>
      <c r="AT68" s="8">
        <v>30.82</v>
      </c>
      <c r="AU68" s="8">
        <v>30.82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2.35</v>
      </c>
      <c r="BC68" s="8">
        <f t="shared" ref="BC68:BC98" si="51">SUM(AW68:BB68)</f>
        <v>34.35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2.35</v>
      </c>
      <c r="BJ68" s="8">
        <f t="shared" ref="BJ68:BJ98" si="52">SUM(BD68:BI68)</f>
        <v>34.35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34.35</v>
      </c>
      <c r="BO68" s="8">
        <f t="shared" ref="BO68:BO98" si="56">BJ68</f>
        <v>34.35</v>
      </c>
      <c r="BP68" s="139">
        <f t="shared" ref="BP68:BP98" si="57">BL68-BN68</f>
        <v>-3.5300000000000011</v>
      </c>
      <c r="BQ68" s="139">
        <f t="shared" ref="BQ68:BQ98" si="58">BM68-BO68</f>
        <v>-3.5300000000000011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1010</v>
      </c>
      <c r="G69" s="16">
        <f>'[3]27'!G71</f>
        <v>30</v>
      </c>
      <c r="H69" s="17">
        <f t="shared" ref="H69:H98" si="59">SUM(B69:G69)</f>
        <v>1360</v>
      </c>
      <c r="I69" s="15">
        <f>'[3]27'!J71</f>
        <v>315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30</v>
      </c>
      <c r="O69" s="17">
        <f t="shared" ref="O69:O98" si="60">SUM(I69:N69)</f>
        <v>345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30</v>
      </c>
      <c r="W69" s="17">
        <f t="shared" ref="W69:W98" si="61">SUM(Q69:V69)</f>
        <v>345</v>
      </c>
      <c r="X69" s="8">
        <f t="shared" si="36"/>
        <v>31.88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31.88</v>
      </c>
      <c r="AE69" s="8">
        <f t="shared" si="43"/>
        <v>31.88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31.88</v>
      </c>
      <c r="AL69" s="8">
        <f t="shared" si="35"/>
        <v>251.24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30</v>
      </c>
      <c r="AR69" s="8">
        <f t="shared" si="50"/>
        <v>281.24</v>
      </c>
      <c r="AT69" s="8">
        <v>30.7</v>
      </c>
      <c r="AU69" s="8">
        <v>30.7</v>
      </c>
      <c r="AW69" s="198">
        <v>31.88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31.88</v>
      </c>
      <c r="BD69" s="198">
        <v>31.88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31.88</v>
      </c>
      <c r="BL69" s="8">
        <f t="shared" si="53"/>
        <v>30.7</v>
      </c>
      <c r="BM69" s="8">
        <f t="shared" si="54"/>
        <v>30.7</v>
      </c>
      <c r="BN69" s="8">
        <f t="shared" si="55"/>
        <v>31.88</v>
      </c>
      <c r="BO69" s="8">
        <f t="shared" si="56"/>
        <v>31.88</v>
      </c>
      <c r="BP69" s="139">
        <f t="shared" si="57"/>
        <v>-1.1799999999999997</v>
      </c>
      <c r="BQ69" s="139">
        <f t="shared" si="58"/>
        <v>-1.1799999999999997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1010</v>
      </c>
      <c r="G70" s="16">
        <f>'[3]27'!G72</f>
        <v>30</v>
      </c>
      <c r="H70" s="17">
        <f t="shared" si="59"/>
        <v>1360</v>
      </c>
      <c r="I70" s="15">
        <f>'[3]27'!J72</f>
        <v>315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30</v>
      </c>
      <c r="O70" s="17">
        <f t="shared" si="60"/>
        <v>345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30</v>
      </c>
      <c r="W70" s="17">
        <f t="shared" si="61"/>
        <v>345</v>
      </c>
      <c r="X70" s="8">
        <f t="shared" si="36"/>
        <v>31.88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31.88</v>
      </c>
      <c r="AE70" s="8">
        <f t="shared" si="43"/>
        <v>31.88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31.88</v>
      </c>
      <c r="AL70" s="8">
        <f t="shared" si="35"/>
        <v>251.24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30</v>
      </c>
      <c r="AR70" s="8">
        <f t="shared" si="50"/>
        <v>281.24</v>
      </c>
      <c r="AT70" s="8">
        <v>30.7</v>
      </c>
      <c r="AU70" s="8">
        <v>30.7</v>
      </c>
      <c r="AW70" s="198">
        <v>31.88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31.88</v>
      </c>
      <c r="BD70" s="198">
        <v>31.88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31.88</v>
      </c>
      <c r="BL70" s="8">
        <f t="shared" si="53"/>
        <v>30.7</v>
      </c>
      <c r="BM70" s="8">
        <f t="shared" si="54"/>
        <v>30.7</v>
      </c>
      <c r="BN70" s="8">
        <f t="shared" si="55"/>
        <v>31.88</v>
      </c>
      <c r="BO70" s="8">
        <f t="shared" si="56"/>
        <v>31.88</v>
      </c>
      <c r="BP70" s="139">
        <f t="shared" si="57"/>
        <v>-1.1799999999999997</v>
      </c>
      <c r="BQ70" s="139">
        <f t="shared" si="58"/>
        <v>-1.1799999999999997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1010</v>
      </c>
      <c r="G71" s="16">
        <f>'[3]27'!G73</f>
        <v>30</v>
      </c>
      <c r="H71" s="17">
        <f t="shared" si="59"/>
        <v>1360</v>
      </c>
      <c r="I71" s="15">
        <f>'[3]27'!J73</f>
        <v>315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30</v>
      </c>
      <c r="O71" s="17">
        <f t="shared" si="60"/>
        <v>345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30</v>
      </c>
      <c r="W71" s="17">
        <f t="shared" si="61"/>
        <v>345</v>
      </c>
      <c r="X71" s="8">
        <f t="shared" si="36"/>
        <v>31.88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31.88</v>
      </c>
      <c r="AE71" s="8">
        <f t="shared" si="43"/>
        <v>31.88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31.88</v>
      </c>
      <c r="AL71" s="8">
        <f t="shared" si="35"/>
        <v>251.24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30</v>
      </c>
      <c r="AR71" s="8">
        <f t="shared" si="50"/>
        <v>281.24</v>
      </c>
      <c r="AT71" s="8">
        <v>30.7</v>
      </c>
      <c r="AU71" s="8">
        <v>30.7</v>
      </c>
      <c r="AW71" s="198">
        <v>31.88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31.88</v>
      </c>
      <c r="BD71" s="198">
        <v>31.88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31.88</v>
      </c>
      <c r="BL71" s="8">
        <f t="shared" si="53"/>
        <v>30.7</v>
      </c>
      <c r="BM71" s="8">
        <f t="shared" si="54"/>
        <v>30.7</v>
      </c>
      <c r="BN71" s="8">
        <f t="shared" si="55"/>
        <v>31.88</v>
      </c>
      <c r="BO71" s="8">
        <f t="shared" si="56"/>
        <v>31.88</v>
      </c>
      <c r="BP71" s="139">
        <f t="shared" si="57"/>
        <v>-1.1799999999999997</v>
      </c>
      <c r="BQ71" s="139">
        <f t="shared" si="58"/>
        <v>-1.1799999999999997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1010</v>
      </c>
      <c r="G72" s="16">
        <f>'[3]27'!G74</f>
        <v>80</v>
      </c>
      <c r="H72" s="17">
        <f t="shared" si="59"/>
        <v>1410</v>
      </c>
      <c r="I72" s="15">
        <f>'[3]27'!J74</f>
        <v>315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80</v>
      </c>
      <c r="O72" s="17">
        <f t="shared" si="60"/>
        <v>395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80</v>
      </c>
      <c r="W72" s="17">
        <f t="shared" si="61"/>
        <v>395</v>
      </c>
      <c r="X72" s="8">
        <f t="shared" si="36"/>
        <v>31.88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31.88</v>
      </c>
      <c r="AE72" s="8">
        <f t="shared" si="43"/>
        <v>31.88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31.88</v>
      </c>
      <c r="AL72" s="8">
        <f t="shared" si="35"/>
        <v>251.24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80</v>
      </c>
      <c r="AR72" s="8">
        <f t="shared" si="50"/>
        <v>331.24</v>
      </c>
      <c r="AT72" s="8">
        <v>30.7</v>
      </c>
      <c r="AU72" s="8">
        <v>30.7</v>
      </c>
      <c r="AW72" s="198">
        <v>31.88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31.88</v>
      </c>
      <c r="BD72" s="198">
        <v>31.88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31.88</v>
      </c>
      <c r="BL72" s="8">
        <f t="shared" si="53"/>
        <v>30.7</v>
      </c>
      <c r="BM72" s="8">
        <f t="shared" si="54"/>
        <v>30.7</v>
      </c>
      <c r="BN72" s="8">
        <f t="shared" si="55"/>
        <v>31.88</v>
      </c>
      <c r="BO72" s="8">
        <f t="shared" si="56"/>
        <v>31.88</v>
      </c>
      <c r="BP72" s="139">
        <f t="shared" si="57"/>
        <v>-1.1799999999999997</v>
      </c>
      <c r="BQ72" s="139">
        <f t="shared" si="58"/>
        <v>-1.1799999999999997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1010</v>
      </c>
      <c r="G73" s="16">
        <f>'[3]27'!G75</f>
        <v>130</v>
      </c>
      <c r="H73" s="17">
        <f t="shared" si="59"/>
        <v>1460</v>
      </c>
      <c r="I73" s="15">
        <f>'[3]27'!J75</f>
        <v>315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130</v>
      </c>
      <c r="O73" s="17">
        <f t="shared" si="60"/>
        <v>445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130</v>
      </c>
      <c r="W73" s="17">
        <f t="shared" si="61"/>
        <v>445</v>
      </c>
      <c r="X73" s="8">
        <f t="shared" si="36"/>
        <v>31.88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31.88</v>
      </c>
      <c r="AE73" s="8">
        <f t="shared" si="43"/>
        <v>31.88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31.88</v>
      </c>
      <c r="AL73" s="8">
        <f t="shared" si="35"/>
        <v>251.24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130</v>
      </c>
      <c r="AR73" s="8">
        <f t="shared" si="50"/>
        <v>381.24</v>
      </c>
      <c r="AT73" s="8">
        <v>30.7</v>
      </c>
      <c r="AU73" s="8">
        <v>30.7</v>
      </c>
      <c r="AW73" s="198">
        <v>31.88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31.88</v>
      </c>
      <c r="BD73" s="198">
        <v>31.88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31.88</v>
      </c>
      <c r="BL73" s="8">
        <f t="shared" si="53"/>
        <v>30.7</v>
      </c>
      <c r="BM73" s="8">
        <f t="shared" si="54"/>
        <v>30.7</v>
      </c>
      <c r="BN73" s="8">
        <f t="shared" si="55"/>
        <v>31.88</v>
      </c>
      <c r="BO73" s="8">
        <f t="shared" si="56"/>
        <v>31.88</v>
      </c>
      <c r="BP73" s="139">
        <f t="shared" si="57"/>
        <v>-1.1799999999999997</v>
      </c>
      <c r="BQ73" s="139">
        <f t="shared" si="58"/>
        <v>-1.1799999999999997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1010</v>
      </c>
      <c r="G74" s="16">
        <f>'[3]27'!G76</f>
        <v>200</v>
      </c>
      <c r="H74" s="17">
        <f t="shared" si="59"/>
        <v>1530</v>
      </c>
      <c r="I74" s="15">
        <f>'[3]27'!J76</f>
        <v>315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200</v>
      </c>
      <c r="O74" s="17">
        <f t="shared" si="60"/>
        <v>515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200</v>
      </c>
      <c r="W74" s="17">
        <f t="shared" si="61"/>
        <v>515</v>
      </c>
      <c r="X74" s="8">
        <f t="shared" si="36"/>
        <v>31.88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31.88</v>
      </c>
      <c r="AE74" s="8">
        <f t="shared" si="43"/>
        <v>31.88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31.88</v>
      </c>
      <c r="AL74" s="8">
        <f t="shared" si="35"/>
        <v>251.24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200</v>
      </c>
      <c r="AR74" s="8">
        <f t="shared" si="50"/>
        <v>451.24</v>
      </c>
      <c r="AT74" s="8">
        <v>30.7</v>
      </c>
      <c r="AU74" s="8">
        <v>30.7</v>
      </c>
      <c r="AW74" s="198">
        <v>31.88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31.88</v>
      </c>
      <c r="BD74" s="198">
        <v>31.88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31.88</v>
      </c>
      <c r="BL74" s="8">
        <f t="shared" si="53"/>
        <v>30.7</v>
      </c>
      <c r="BM74" s="8">
        <f t="shared" si="54"/>
        <v>30.7</v>
      </c>
      <c r="BN74" s="8">
        <f t="shared" si="55"/>
        <v>31.88</v>
      </c>
      <c r="BO74" s="8">
        <f t="shared" si="56"/>
        <v>31.88</v>
      </c>
      <c r="BP74" s="139">
        <f t="shared" si="57"/>
        <v>-1.1799999999999997</v>
      </c>
      <c r="BQ74" s="139">
        <f t="shared" si="58"/>
        <v>-1.1799999999999997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1030</v>
      </c>
      <c r="G75" s="16">
        <f>'[3]27'!G77</f>
        <v>200</v>
      </c>
      <c r="H75" s="17">
        <f t="shared" si="59"/>
        <v>1550</v>
      </c>
      <c r="I75" s="15">
        <f>'[3]27'!J77</f>
        <v>315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200</v>
      </c>
      <c r="O75" s="17">
        <f t="shared" si="60"/>
        <v>515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200</v>
      </c>
      <c r="W75" s="17">
        <f t="shared" si="61"/>
        <v>515</v>
      </c>
      <c r="X75" s="8">
        <f t="shared" si="36"/>
        <v>31.88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31.88</v>
      </c>
      <c r="AE75" s="8">
        <f t="shared" si="43"/>
        <v>31.88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31.88</v>
      </c>
      <c r="AL75" s="8">
        <f t="shared" si="35"/>
        <v>251.24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200</v>
      </c>
      <c r="AR75" s="8">
        <f t="shared" si="50"/>
        <v>451.24</v>
      </c>
      <c r="AT75" s="8">
        <v>30.7</v>
      </c>
      <c r="AU75" s="8">
        <v>30.7</v>
      </c>
      <c r="AW75" s="198">
        <v>31.88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31.88</v>
      </c>
      <c r="BD75" s="198">
        <v>31.88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31.88</v>
      </c>
      <c r="BL75" s="8">
        <f t="shared" si="53"/>
        <v>30.7</v>
      </c>
      <c r="BM75" s="8">
        <f t="shared" si="54"/>
        <v>30.7</v>
      </c>
      <c r="BN75" s="8">
        <f t="shared" si="55"/>
        <v>31.88</v>
      </c>
      <c r="BO75" s="8">
        <f t="shared" si="56"/>
        <v>31.88</v>
      </c>
      <c r="BP75" s="139">
        <f t="shared" si="57"/>
        <v>-1.1799999999999997</v>
      </c>
      <c r="BQ75" s="139">
        <f t="shared" si="58"/>
        <v>-1.1799999999999997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1030</v>
      </c>
      <c r="G76" s="16">
        <f>'[3]27'!G78</f>
        <v>200</v>
      </c>
      <c r="H76" s="17">
        <f t="shared" si="59"/>
        <v>1550</v>
      </c>
      <c r="I76" s="15">
        <f>'[3]27'!J78</f>
        <v>315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200</v>
      </c>
      <c r="O76" s="17">
        <f t="shared" si="60"/>
        <v>515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200</v>
      </c>
      <c r="W76" s="17">
        <f t="shared" si="61"/>
        <v>515</v>
      </c>
      <c r="X76" s="8">
        <f t="shared" si="36"/>
        <v>31.88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31.88</v>
      </c>
      <c r="AE76" s="8">
        <f t="shared" si="43"/>
        <v>31.88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31.88</v>
      </c>
      <c r="AL76" s="8">
        <f t="shared" si="35"/>
        <v>251.24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200</v>
      </c>
      <c r="AR76" s="8">
        <f t="shared" si="50"/>
        <v>451.24</v>
      </c>
      <c r="AT76" s="8">
        <v>30.7</v>
      </c>
      <c r="AU76" s="8">
        <v>30.7</v>
      </c>
      <c r="AW76" s="198">
        <v>31.88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31.88</v>
      </c>
      <c r="BD76" s="198">
        <v>31.88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31.88</v>
      </c>
      <c r="BL76" s="8">
        <f t="shared" si="53"/>
        <v>30.7</v>
      </c>
      <c r="BM76" s="8">
        <f t="shared" si="54"/>
        <v>30.7</v>
      </c>
      <c r="BN76" s="8">
        <f t="shared" si="55"/>
        <v>31.88</v>
      </c>
      <c r="BO76" s="8">
        <f t="shared" si="56"/>
        <v>31.88</v>
      </c>
      <c r="BP76" s="139">
        <f t="shared" si="57"/>
        <v>-1.1799999999999997</v>
      </c>
      <c r="BQ76" s="139">
        <f t="shared" si="58"/>
        <v>-1.1799999999999997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1030</v>
      </c>
      <c r="G77" s="16">
        <f>'[3]27'!G79</f>
        <v>200</v>
      </c>
      <c r="H77" s="17">
        <f t="shared" si="59"/>
        <v>1550</v>
      </c>
      <c r="I77" s="15">
        <f>'[3]27'!J79</f>
        <v>315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200</v>
      </c>
      <c r="O77" s="17">
        <f t="shared" si="60"/>
        <v>515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200</v>
      </c>
      <c r="W77" s="17">
        <f t="shared" si="61"/>
        <v>515</v>
      </c>
      <c r="X77" s="8">
        <f t="shared" si="36"/>
        <v>31.88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31.88</v>
      </c>
      <c r="AE77" s="8">
        <f t="shared" si="43"/>
        <v>31.88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31.88</v>
      </c>
      <c r="AL77" s="8">
        <f t="shared" si="35"/>
        <v>251.24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200</v>
      </c>
      <c r="AR77" s="8">
        <f t="shared" si="50"/>
        <v>451.24</v>
      </c>
      <c r="AT77" s="8">
        <v>30.7</v>
      </c>
      <c r="AU77" s="8">
        <v>30.7</v>
      </c>
      <c r="AW77" s="198">
        <v>31.88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31.88</v>
      </c>
      <c r="BD77" s="198">
        <v>31.88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31.88</v>
      </c>
      <c r="BL77" s="8">
        <f t="shared" si="53"/>
        <v>30.7</v>
      </c>
      <c r="BM77" s="8">
        <f t="shared" si="54"/>
        <v>30.7</v>
      </c>
      <c r="BN77" s="8">
        <f t="shared" si="55"/>
        <v>31.88</v>
      </c>
      <c r="BO77" s="8">
        <f t="shared" si="56"/>
        <v>31.88</v>
      </c>
      <c r="BP77" s="139">
        <f t="shared" si="57"/>
        <v>-1.1799999999999997</v>
      </c>
      <c r="BQ77" s="139">
        <f t="shared" si="58"/>
        <v>-1.1799999999999997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1030</v>
      </c>
      <c r="G78" s="16">
        <f>'[3]27'!G80</f>
        <v>200</v>
      </c>
      <c r="H78" s="17">
        <f t="shared" si="59"/>
        <v>1550</v>
      </c>
      <c r="I78" s="15">
        <f>'[3]27'!J80</f>
        <v>315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200</v>
      </c>
      <c r="O78" s="17">
        <f t="shared" si="60"/>
        <v>515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200</v>
      </c>
      <c r="W78" s="17">
        <f t="shared" si="61"/>
        <v>515</v>
      </c>
      <c r="X78" s="8">
        <f t="shared" si="36"/>
        <v>31.88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31.88</v>
      </c>
      <c r="AE78" s="8">
        <f t="shared" si="43"/>
        <v>31.88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31.88</v>
      </c>
      <c r="AL78" s="8">
        <f t="shared" si="35"/>
        <v>251.24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200</v>
      </c>
      <c r="AR78" s="8">
        <f t="shared" si="50"/>
        <v>451.24</v>
      </c>
      <c r="AT78" s="8">
        <v>30.7</v>
      </c>
      <c r="AU78" s="8">
        <v>30.7</v>
      </c>
      <c r="AW78" s="198">
        <v>31.88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31.88</v>
      </c>
      <c r="BD78" s="198">
        <v>31.88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31.88</v>
      </c>
      <c r="BL78" s="8">
        <f t="shared" si="53"/>
        <v>30.7</v>
      </c>
      <c r="BM78" s="8">
        <f t="shared" si="54"/>
        <v>30.7</v>
      </c>
      <c r="BN78" s="8">
        <f t="shared" si="55"/>
        <v>31.88</v>
      </c>
      <c r="BO78" s="8">
        <f t="shared" si="56"/>
        <v>31.88</v>
      </c>
      <c r="BP78" s="139">
        <f t="shared" si="57"/>
        <v>-1.1799999999999997</v>
      </c>
      <c r="BQ78" s="139">
        <f t="shared" si="58"/>
        <v>-1.1799999999999997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1030</v>
      </c>
      <c r="G79" s="16">
        <f>'[3]27'!G81</f>
        <v>200</v>
      </c>
      <c r="H79" s="17">
        <f t="shared" si="59"/>
        <v>1550</v>
      </c>
      <c r="I79" s="15">
        <f>'[3]27'!J81</f>
        <v>315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200</v>
      </c>
      <c r="O79" s="17">
        <f t="shared" si="60"/>
        <v>515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200</v>
      </c>
      <c r="W79" s="17">
        <f t="shared" si="61"/>
        <v>515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200</v>
      </c>
      <c r="AR79" s="8">
        <f t="shared" si="50"/>
        <v>452</v>
      </c>
      <c r="AT79" s="8">
        <v>30.7</v>
      </c>
      <c r="AU79" s="8">
        <v>30.7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30.7</v>
      </c>
      <c r="BM79" s="8">
        <f t="shared" si="54"/>
        <v>30.7</v>
      </c>
      <c r="BN79" s="8">
        <f t="shared" si="55"/>
        <v>31.5</v>
      </c>
      <c r="BO79" s="8">
        <f t="shared" si="56"/>
        <v>31.5</v>
      </c>
      <c r="BP79" s="139">
        <f t="shared" si="57"/>
        <v>-0.80000000000000071</v>
      </c>
      <c r="BQ79" s="139">
        <f t="shared" si="58"/>
        <v>-0.80000000000000071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1030</v>
      </c>
      <c r="G80" s="16">
        <f>'[3]27'!G82</f>
        <v>200</v>
      </c>
      <c r="H80" s="17">
        <f t="shared" si="59"/>
        <v>1550</v>
      </c>
      <c r="I80" s="15">
        <f>'[3]27'!J82</f>
        <v>315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200</v>
      </c>
      <c r="O80" s="17">
        <f t="shared" si="60"/>
        <v>515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200</v>
      </c>
      <c r="W80" s="17">
        <f t="shared" si="61"/>
        <v>515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200</v>
      </c>
      <c r="AR80" s="8">
        <f t="shared" si="50"/>
        <v>452</v>
      </c>
      <c r="AT80" s="8">
        <v>30.7</v>
      </c>
      <c r="AU80" s="8">
        <v>30.7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30.7</v>
      </c>
      <c r="BM80" s="8">
        <f t="shared" si="54"/>
        <v>30.7</v>
      </c>
      <c r="BN80" s="8">
        <f t="shared" si="55"/>
        <v>31.5</v>
      </c>
      <c r="BO80" s="8">
        <f t="shared" si="56"/>
        <v>31.5</v>
      </c>
      <c r="BP80" s="139">
        <f t="shared" si="57"/>
        <v>-0.80000000000000071</v>
      </c>
      <c r="BQ80" s="139">
        <f t="shared" si="58"/>
        <v>-0.80000000000000071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1030</v>
      </c>
      <c r="G81" s="16">
        <f>'[3]27'!G83</f>
        <v>200</v>
      </c>
      <c r="H81" s="17">
        <f t="shared" si="59"/>
        <v>1550</v>
      </c>
      <c r="I81" s="15">
        <f>'[3]27'!J83</f>
        <v>315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200</v>
      </c>
      <c r="O81" s="17">
        <f t="shared" si="60"/>
        <v>515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200</v>
      </c>
      <c r="W81" s="17">
        <f t="shared" si="61"/>
        <v>515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200</v>
      </c>
      <c r="AR81" s="8">
        <f t="shared" si="50"/>
        <v>452</v>
      </c>
      <c r="AT81" s="8">
        <v>30.34</v>
      </c>
      <c r="AU81" s="8">
        <v>30.34</v>
      </c>
      <c r="AW81" s="198">
        <v>31.5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31.5</v>
      </c>
      <c r="BD81" s="198">
        <v>31.5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31.5</v>
      </c>
      <c r="BL81" s="8">
        <f t="shared" si="53"/>
        <v>30.34</v>
      </c>
      <c r="BM81" s="8">
        <f t="shared" si="54"/>
        <v>30.34</v>
      </c>
      <c r="BN81" s="8">
        <f t="shared" si="55"/>
        <v>31.5</v>
      </c>
      <c r="BO81" s="8">
        <f t="shared" si="56"/>
        <v>31.5</v>
      </c>
      <c r="BP81" s="139">
        <f t="shared" si="57"/>
        <v>-1.1600000000000001</v>
      </c>
      <c r="BQ81" s="139">
        <f t="shared" si="58"/>
        <v>-1.1600000000000001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1030</v>
      </c>
      <c r="G82" s="16">
        <f>'[3]27'!G84</f>
        <v>200</v>
      </c>
      <c r="H82" s="17">
        <f t="shared" si="59"/>
        <v>1550</v>
      </c>
      <c r="I82" s="15">
        <f>'[3]27'!J84</f>
        <v>315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200</v>
      </c>
      <c r="O82" s="17">
        <f t="shared" si="60"/>
        <v>515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200</v>
      </c>
      <c r="W82" s="17">
        <f t="shared" si="61"/>
        <v>515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1.94</v>
      </c>
      <c r="AD82" s="8">
        <f t="shared" si="42"/>
        <v>33.44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1.94</v>
      </c>
      <c r="AK82" s="8">
        <f t="shared" si="49"/>
        <v>33.44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196.12</v>
      </c>
      <c r="AR82" s="8">
        <f t="shared" si="50"/>
        <v>448.12</v>
      </c>
      <c r="AT82" s="8">
        <v>32.21</v>
      </c>
      <c r="AU82" s="8">
        <v>32.21</v>
      </c>
      <c r="AW82" s="198">
        <v>31.5</v>
      </c>
      <c r="AX82" s="198">
        <v>0</v>
      </c>
      <c r="AY82" s="198">
        <v>0</v>
      </c>
      <c r="AZ82" s="198">
        <v>0</v>
      </c>
      <c r="BA82" s="198">
        <v>0</v>
      </c>
      <c r="BB82" s="198">
        <v>1.94</v>
      </c>
      <c r="BC82" s="8">
        <f t="shared" si="51"/>
        <v>33.44</v>
      </c>
      <c r="BD82" s="198">
        <v>31.5</v>
      </c>
      <c r="BE82" s="198">
        <v>0</v>
      </c>
      <c r="BF82" s="198">
        <v>0</v>
      </c>
      <c r="BG82" s="198">
        <v>0</v>
      </c>
      <c r="BH82" s="198">
        <v>0</v>
      </c>
      <c r="BI82" s="198">
        <v>1.94</v>
      </c>
      <c r="BJ82" s="8">
        <f t="shared" si="52"/>
        <v>33.44</v>
      </c>
      <c r="BL82" s="8">
        <f t="shared" si="53"/>
        <v>32.21</v>
      </c>
      <c r="BM82" s="8">
        <f t="shared" si="54"/>
        <v>32.21</v>
      </c>
      <c r="BN82" s="8">
        <f t="shared" si="55"/>
        <v>33.44</v>
      </c>
      <c r="BO82" s="8">
        <f t="shared" si="56"/>
        <v>33.44</v>
      </c>
      <c r="BP82" s="139">
        <f t="shared" si="57"/>
        <v>-1.2299999999999969</v>
      </c>
      <c r="BQ82" s="139">
        <f t="shared" si="58"/>
        <v>-1.2299999999999969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1030</v>
      </c>
      <c r="G83" s="16">
        <f>'[3]27'!G85</f>
        <v>200</v>
      </c>
      <c r="H83" s="17">
        <f t="shared" si="59"/>
        <v>1550</v>
      </c>
      <c r="I83" s="15">
        <f>'[3]27'!J85</f>
        <v>287.61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200</v>
      </c>
      <c r="O83" s="17">
        <f t="shared" si="60"/>
        <v>487.61</v>
      </c>
      <c r="P83" s="18">
        <f>frq!C83</f>
        <v>1</v>
      </c>
      <c r="Q83" s="15">
        <f t="shared" si="33"/>
        <v>287.61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200</v>
      </c>
      <c r="W83" s="17">
        <f t="shared" si="61"/>
        <v>487.61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223.61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200</v>
      </c>
      <c r="AR83" s="8">
        <f t="shared" si="50"/>
        <v>423.61</v>
      </c>
      <c r="AT83" s="8">
        <v>30.82</v>
      </c>
      <c r="AU83" s="8">
        <v>30.82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39">
        <f t="shared" si="57"/>
        <v>-1.1799999999999997</v>
      </c>
      <c r="BQ83" s="139">
        <f t="shared" si="58"/>
        <v>-1.1799999999999997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1030</v>
      </c>
      <c r="G84" s="16">
        <f>'[3]27'!G86</f>
        <v>200</v>
      </c>
      <c r="H84" s="17">
        <f t="shared" si="59"/>
        <v>1550</v>
      </c>
      <c r="I84" s="15">
        <f>'[3]27'!J86</f>
        <v>277.61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200</v>
      </c>
      <c r="O84" s="17">
        <f t="shared" si="60"/>
        <v>477.61</v>
      </c>
      <c r="P84" s="18">
        <f>frq!C84</f>
        <v>1</v>
      </c>
      <c r="Q84" s="15">
        <f t="shared" si="33"/>
        <v>277.61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200</v>
      </c>
      <c r="W84" s="17">
        <f t="shared" si="61"/>
        <v>477.61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213.61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200</v>
      </c>
      <c r="AR84" s="8">
        <f t="shared" si="50"/>
        <v>413.61</v>
      </c>
      <c r="AT84" s="8">
        <v>30.82</v>
      </c>
      <c r="AU84" s="8">
        <v>30.82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30.82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39">
        <f t="shared" si="57"/>
        <v>-1.1799999999999997</v>
      </c>
      <c r="BQ84" s="139">
        <f t="shared" si="58"/>
        <v>-1.1799999999999997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1030</v>
      </c>
      <c r="G85" s="16">
        <f>'[3]27'!G87</f>
        <v>80</v>
      </c>
      <c r="H85" s="17">
        <f t="shared" si="59"/>
        <v>1430</v>
      </c>
      <c r="I85" s="15">
        <f>'[3]27'!J87</f>
        <v>277.61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80</v>
      </c>
      <c r="O85" s="17">
        <f t="shared" si="60"/>
        <v>357.61</v>
      </c>
      <c r="P85" s="18">
        <f>frq!C85</f>
        <v>1</v>
      </c>
      <c r="Q85" s="15">
        <f t="shared" si="33"/>
        <v>277.61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80</v>
      </c>
      <c r="W85" s="17">
        <f t="shared" si="61"/>
        <v>357.61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213.61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80</v>
      </c>
      <c r="AR85" s="8">
        <f t="shared" si="50"/>
        <v>293.61</v>
      </c>
      <c r="AT85" s="8">
        <v>30.82</v>
      </c>
      <c r="AU85" s="8">
        <v>30.82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30.82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39">
        <f t="shared" si="57"/>
        <v>-1.1799999999999997</v>
      </c>
      <c r="BQ85" s="139">
        <f t="shared" si="58"/>
        <v>-1.1799999999999997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1030</v>
      </c>
      <c r="G86" s="16">
        <f>'[3]27'!G88</f>
        <v>0</v>
      </c>
      <c r="H86" s="17">
        <f t="shared" si="59"/>
        <v>1350</v>
      </c>
      <c r="I86" s="15">
        <f>'[3]27'!J88</f>
        <v>277.61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277.61</v>
      </c>
      <c r="P86" s="18">
        <f>frq!C86</f>
        <v>1</v>
      </c>
      <c r="Q86" s="15">
        <f t="shared" si="33"/>
        <v>277.61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277.61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213.61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213.61</v>
      </c>
      <c r="AT86" s="8">
        <v>30.82</v>
      </c>
      <c r="AU86" s="8">
        <v>30.82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30.82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39">
        <f t="shared" si="57"/>
        <v>-1.1799999999999997</v>
      </c>
      <c r="BQ86" s="139">
        <f t="shared" si="58"/>
        <v>-1.1799999999999997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1030</v>
      </c>
      <c r="G87" s="16">
        <f>'[3]27'!G89</f>
        <v>0</v>
      </c>
      <c r="H87" s="17">
        <f t="shared" si="59"/>
        <v>1350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30.82</v>
      </c>
      <c r="AU87" s="8">
        <v>30.82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30.82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39">
        <f t="shared" si="57"/>
        <v>-1.1799999999999997</v>
      </c>
      <c r="BQ87" s="139">
        <f t="shared" si="58"/>
        <v>-1.1799999999999997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1030</v>
      </c>
      <c r="G88" s="16">
        <f>'[3]27'!G90</f>
        <v>0</v>
      </c>
      <c r="H88" s="17">
        <f t="shared" si="59"/>
        <v>1350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T88" s="8">
        <v>30.82</v>
      </c>
      <c r="AU88" s="8">
        <v>30.82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30.82</v>
      </c>
      <c r="BM88" s="8">
        <f t="shared" si="54"/>
        <v>30.82</v>
      </c>
      <c r="BN88" s="8">
        <f t="shared" si="55"/>
        <v>32</v>
      </c>
      <c r="BO88" s="8">
        <f t="shared" si="56"/>
        <v>32</v>
      </c>
      <c r="BP88" s="139">
        <f t="shared" si="57"/>
        <v>-1.1799999999999997</v>
      </c>
      <c r="BQ88" s="139">
        <f t="shared" si="58"/>
        <v>-1.1799999999999997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1030</v>
      </c>
      <c r="G89" s="16">
        <f>'[3]27'!G91</f>
        <v>0</v>
      </c>
      <c r="H89" s="17">
        <f t="shared" si="59"/>
        <v>1350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30.82</v>
      </c>
      <c r="AU89" s="8">
        <v>30.82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26.42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26.42</v>
      </c>
      <c r="BL89" s="8">
        <f t="shared" si="53"/>
        <v>30.82</v>
      </c>
      <c r="BM89" s="8">
        <f t="shared" si="54"/>
        <v>30.82</v>
      </c>
      <c r="BN89" s="8">
        <f t="shared" si="55"/>
        <v>32</v>
      </c>
      <c r="BO89" s="8">
        <f t="shared" si="56"/>
        <v>26.42</v>
      </c>
      <c r="BP89" s="139">
        <f t="shared" si="57"/>
        <v>-1.1799999999999997</v>
      </c>
      <c r="BQ89" s="139">
        <f t="shared" si="58"/>
        <v>4.3999999999999986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1030</v>
      </c>
      <c r="G90" s="16">
        <f>'[3]27'!G92</f>
        <v>0</v>
      </c>
      <c r="H90" s="17">
        <f t="shared" si="59"/>
        <v>1350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30.82</v>
      </c>
      <c r="AU90" s="8">
        <v>30.82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26.42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26.42</v>
      </c>
      <c r="BL90" s="8">
        <f t="shared" si="53"/>
        <v>30.82</v>
      </c>
      <c r="BM90" s="8">
        <f t="shared" si="54"/>
        <v>30.82</v>
      </c>
      <c r="BN90" s="8">
        <f t="shared" si="55"/>
        <v>32</v>
      </c>
      <c r="BO90" s="8">
        <f t="shared" si="56"/>
        <v>26.42</v>
      </c>
      <c r="BP90" s="139">
        <f t="shared" si="57"/>
        <v>-1.1799999999999997</v>
      </c>
      <c r="BQ90" s="139">
        <f t="shared" si="58"/>
        <v>4.3999999999999986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1030</v>
      </c>
      <c r="G91" s="16">
        <f>'[3]27'!G93</f>
        <v>0</v>
      </c>
      <c r="H91" s="17">
        <f t="shared" si="59"/>
        <v>1350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30.82</v>
      </c>
      <c r="AU91" s="8">
        <v>25.45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26.42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26.42</v>
      </c>
      <c r="BL91" s="8">
        <f t="shared" si="53"/>
        <v>30.82</v>
      </c>
      <c r="BM91" s="8">
        <f t="shared" si="54"/>
        <v>25.45</v>
      </c>
      <c r="BN91" s="8">
        <f t="shared" si="55"/>
        <v>32</v>
      </c>
      <c r="BO91" s="8">
        <f t="shared" si="56"/>
        <v>26.42</v>
      </c>
      <c r="BP91" s="139">
        <f t="shared" si="57"/>
        <v>-1.1799999999999997</v>
      </c>
      <c r="BQ91" s="139">
        <f t="shared" si="58"/>
        <v>-0.97000000000000242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1030</v>
      </c>
      <c r="G92" s="16">
        <f>'[3]27'!G94</f>
        <v>0</v>
      </c>
      <c r="H92" s="17">
        <f t="shared" si="59"/>
        <v>1350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30.82</v>
      </c>
      <c r="AU92" s="8">
        <v>25.45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26.42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26.42</v>
      </c>
      <c r="BL92" s="8">
        <f t="shared" si="53"/>
        <v>30.82</v>
      </c>
      <c r="BM92" s="8">
        <f t="shared" si="54"/>
        <v>25.45</v>
      </c>
      <c r="BN92" s="8">
        <f t="shared" si="55"/>
        <v>32</v>
      </c>
      <c r="BO92" s="8">
        <f t="shared" si="56"/>
        <v>26.42</v>
      </c>
      <c r="BP92" s="139">
        <f t="shared" si="57"/>
        <v>-1.1799999999999997</v>
      </c>
      <c r="BQ92" s="139">
        <f t="shared" si="58"/>
        <v>-0.97000000000000242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1030</v>
      </c>
      <c r="G93" s="16">
        <f>'[3]27'!G95</f>
        <v>0</v>
      </c>
      <c r="H93" s="17">
        <f t="shared" si="59"/>
        <v>1350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25.99</v>
      </c>
      <c r="AU93" s="8">
        <v>25.99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25.99</v>
      </c>
      <c r="BM93" s="8">
        <f t="shared" si="54"/>
        <v>25.99</v>
      </c>
      <c r="BN93" s="8">
        <f t="shared" si="55"/>
        <v>26.99</v>
      </c>
      <c r="BO93" s="8">
        <f t="shared" si="56"/>
        <v>26.99</v>
      </c>
      <c r="BP93" s="139">
        <f t="shared" si="57"/>
        <v>-1</v>
      </c>
      <c r="BQ93" s="139">
        <f t="shared" si="58"/>
        <v>-1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1030</v>
      </c>
      <c r="G94" s="16">
        <f>'[3]27'!G96</f>
        <v>0</v>
      </c>
      <c r="H94" s="17">
        <f t="shared" si="59"/>
        <v>1350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25.99</v>
      </c>
      <c r="AU94" s="8">
        <v>25.99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25.99</v>
      </c>
      <c r="BM94" s="8">
        <f t="shared" si="54"/>
        <v>25.99</v>
      </c>
      <c r="BN94" s="8">
        <f t="shared" si="55"/>
        <v>26.99</v>
      </c>
      <c r="BO94" s="8">
        <f t="shared" si="56"/>
        <v>26.99</v>
      </c>
      <c r="BP94" s="139">
        <f t="shared" si="57"/>
        <v>-1</v>
      </c>
      <c r="BQ94" s="139">
        <f t="shared" si="58"/>
        <v>-1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1030</v>
      </c>
      <c r="G95" s="16">
        <f>'[3]27'!G97</f>
        <v>0</v>
      </c>
      <c r="H95" s="17">
        <f t="shared" si="59"/>
        <v>1350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25.99</v>
      </c>
      <c r="AU95" s="8">
        <v>25.99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25.99</v>
      </c>
      <c r="BM95" s="8">
        <f t="shared" si="54"/>
        <v>25.99</v>
      </c>
      <c r="BN95" s="8">
        <f t="shared" si="55"/>
        <v>26.99</v>
      </c>
      <c r="BO95" s="8">
        <f t="shared" si="56"/>
        <v>26.99</v>
      </c>
      <c r="BP95" s="139">
        <f t="shared" si="57"/>
        <v>-1</v>
      </c>
      <c r="BQ95" s="139">
        <f t="shared" si="58"/>
        <v>-1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1030</v>
      </c>
      <c r="G96" s="16">
        <f>'[3]27'!G98</f>
        <v>0</v>
      </c>
      <c r="H96" s="17">
        <f t="shared" si="59"/>
        <v>1350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25.99</v>
      </c>
      <c r="AU96" s="8">
        <v>25.99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25.99</v>
      </c>
      <c r="BM96" s="8">
        <f t="shared" si="54"/>
        <v>25.99</v>
      </c>
      <c r="BN96" s="8">
        <f t="shared" si="55"/>
        <v>26.99</v>
      </c>
      <c r="BO96" s="8">
        <f t="shared" si="56"/>
        <v>26.99</v>
      </c>
      <c r="BP96" s="139">
        <f t="shared" si="57"/>
        <v>-1</v>
      </c>
      <c r="BQ96" s="139">
        <f t="shared" si="58"/>
        <v>-1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1030</v>
      </c>
      <c r="G97" s="16">
        <f>'[3]27'!G99</f>
        <v>0</v>
      </c>
      <c r="H97" s="17">
        <f t="shared" si="59"/>
        <v>1350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25.99</v>
      </c>
      <c r="AU97" s="8">
        <v>25.99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25.99</v>
      </c>
      <c r="BM97" s="8">
        <f t="shared" si="54"/>
        <v>25.99</v>
      </c>
      <c r="BN97" s="8">
        <f t="shared" si="55"/>
        <v>26.99</v>
      </c>
      <c r="BO97" s="8">
        <f t="shared" si="56"/>
        <v>26.99</v>
      </c>
      <c r="BP97" s="139">
        <f t="shared" si="57"/>
        <v>-1</v>
      </c>
      <c r="BQ97" s="139">
        <f t="shared" si="58"/>
        <v>-1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1030</v>
      </c>
      <c r="G98" s="16">
        <f>'[3]27'!G100</f>
        <v>0</v>
      </c>
      <c r="H98" s="17">
        <f t="shared" si="59"/>
        <v>1350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25.99</v>
      </c>
      <c r="AU98" s="8">
        <v>25.99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25.99</v>
      </c>
      <c r="BM98" s="8">
        <f t="shared" si="54"/>
        <v>25.99</v>
      </c>
      <c r="BN98" s="8">
        <f t="shared" si="55"/>
        <v>26.99</v>
      </c>
      <c r="BO98" s="8">
        <f t="shared" si="56"/>
        <v>26.99</v>
      </c>
      <c r="BP98" s="139">
        <f t="shared" si="57"/>
        <v>-1</v>
      </c>
      <c r="BQ98" s="139">
        <f t="shared" si="58"/>
        <v>-1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23.965</v>
      </c>
      <c r="G99" s="15">
        <f t="shared" si="62"/>
        <v>1.38</v>
      </c>
      <c r="H99" s="15">
        <f t="shared" si="62"/>
        <v>33.024999999999999</v>
      </c>
      <c r="I99" s="15">
        <f t="shared" si="62"/>
        <v>6.8911050000000005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1.32219</v>
      </c>
      <c r="O99" s="15">
        <f t="shared" si="62"/>
        <v>8.2132950000000022</v>
      </c>
      <c r="P99" s="15">
        <f t="shared" si="62"/>
        <v>2.4E-2</v>
      </c>
      <c r="Q99" s="15">
        <f t="shared" si="62"/>
        <v>6.8911050000000005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1.32219</v>
      </c>
      <c r="W99" s="15">
        <f t="shared" si="62"/>
        <v>8.2132950000000022</v>
      </c>
      <c r="X99" s="15">
        <f t="shared" si="62"/>
        <v>0.71071750000000045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1.6600000000000002E-3</v>
      </c>
      <c r="AD99" s="15">
        <f t="shared" si="62"/>
        <v>0.71237750000000044</v>
      </c>
      <c r="AE99" s="15">
        <f t="shared" si="62"/>
        <v>0.69817000000000018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1.6600000000000002E-3</v>
      </c>
      <c r="AK99" s="15">
        <f t="shared" si="62"/>
        <v>0.69983000000000017</v>
      </c>
      <c r="AL99" s="15">
        <f t="shared" si="62"/>
        <v>5.4822175000000035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1.3188700000000002</v>
      </c>
      <c r="AR99" s="15">
        <f t="shared" si="62"/>
        <v>6.8010875000000066</v>
      </c>
      <c r="AS99" s="15">
        <f t="shared" si="62"/>
        <v>0</v>
      </c>
      <c r="AT99" s="15">
        <f t="shared" si="62"/>
        <v>0.69370500000000002</v>
      </c>
      <c r="AU99" s="15">
        <f t="shared" si="62"/>
        <v>0.68790999999999958</v>
      </c>
      <c r="AV99" s="15">
        <f t="shared" si="62"/>
        <v>0</v>
      </c>
      <c r="AW99" s="15">
        <f t="shared" si="62"/>
        <v>0.71071750000000045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1.6600000000000002E-3</v>
      </c>
      <c r="BC99" s="15">
        <f t="shared" si="62"/>
        <v>0.71237750000000044</v>
      </c>
      <c r="BD99" s="15">
        <f t="shared" si="62"/>
        <v>0.69817000000000018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1.6600000000000002E-3</v>
      </c>
      <c r="BJ99" s="15">
        <f t="shared" ref="BJ99:BQ99" si="63">SUM(BJ3:BJ98)/4000</f>
        <v>0.69983000000000017</v>
      </c>
      <c r="BK99" s="15"/>
      <c r="BL99" s="15">
        <f t="shared" si="63"/>
        <v>0.69370500000000002</v>
      </c>
      <c r="BM99" s="15">
        <f t="shared" si="63"/>
        <v>0.68790999999999958</v>
      </c>
      <c r="BN99" s="15">
        <f t="shared" si="63"/>
        <v>0.71237750000000044</v>
      </c>
      <c r="BO99" s="15">
        <f t="shared" si="63"/>
        <v>0.69983000000000017</v>
      </c>
      <c r="BP99" s="15">
        <f t="shared" si="63"/>
        <v>-1.8672500000000005E-2</v>
      </c>
      <c r="BQ99" s="15">
        <f t="shared" si="63"/>
        <v>-1.1919999999999995E-2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155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155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155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155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155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155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155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155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155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155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155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155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6.03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6.03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37.130000000000003</v>
      </c>
      <c r="E3">
        <f>GT!N3</f>
        <v>0</v>
      </c>
      <c r="F3">
        <f>B3+C3</f>
        <v>72</v>
      </c>
      <c r="G3">
        <f>D3+E3-X3</f>
        <v>37.130000000000003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-0.39999999999999858</v>
      </c>
      <c r="P3">
        <v>15.502986943778311</v>
      </c>
      <c r="Q3">
        <v>8.4885531574740209</v>
      </c>
      <c r="R3">
        <v>0</v>
      </c>
      <c r="S3">
        <v>2.0578310684785506</v>
      </c>
      <c r="T3">
        <v>11.080628830269118</v>
      </c>
      <c r="U3" s="114">
        <f t="shared" ref="U3:U66" si="2">SUM(P3:T3)</f>
        <v>37.130000000000003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37.130000000000003</v>
      </c>
      <c r="E4">
        <f>GT!N4</f>
        <v>0</v>
      </c>
      <c r="F4">
        <f t="shared" ref="F4:F67" si="4">B4+C4</f>
        <v>72</v>
      </c>
      <c r="G4">
        <f t="shared" ref="G4:G67" si="5">D4+E4-X4</f>
        <v>37.130000000000003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-0.39999999999999858</v>
      </c>
      <c r="P4">
        <v>15.502986943778311</v>
      </c>
      <c r="Q4">
        <v>8.4885531574740209</v>
      </c>
      <c r="R4">
        <v>0</v>
      </c>
      <c r="S4">
        <v>2.0578310684785506</v>
      </c>
      <c r="T4">
        <v>11.080628830269118</v>
      </c>
      <c r="U4" s="114">
        <f t="shared" si="2"/>
        <v>37.130000000000003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12"/>
      <c r="I18">
        <f>BRPL_EOD!AA18+BRPL_EOD!AB18</f>
        <v>14.45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35.53</v>
      </c>
      <c r="O18" s="112">
        <f t="shared" si="1"/>
        <v>7.0000000000000284E-2</v>
      </c>
      <c r="P18">
        <v>14.47846889952153</v>
      </c>
      <c r="Q18">
        <v>8.0157613284548273</v>
      </c>
      <c r="R18">
        <v>0</v>
      </c>
      <c r="S18">
        <v>2.0840979453982551</v>
      </c>
      <c r="T18">
        <v>11.021671826625386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14.45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35.53</v>
      </c>
      <c r="O19" s="112">
        <f t="shared" si="1"/>
        <v>7.0000000000000284E-2</v>
      </c>
      <c r="P19">
        <v>14.47846889952153</v>
      </c>
      <c r="Q19">
        <v>8.0157613284548273</v>
      </c>
      <c r="R19">
        <v>0</v>
      </c>
      <c r="S19">
        <v>2.0840979453982551</v>
      </c>
      <c r="T19">
        <v>11.021671826625386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14.45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35.53</v>
      </c>
      <c r="O20" s="112">
        <f t="shared" si="1"/>
        <v>7.0000000000000284E-2</v>
      </c>
      <c r="P20">
        <v>14.47846889952153</v>
      </c>
      <c r="Q20">
        <v>8.0157613284548273</v>
      </c>
      <c r="R20">
        <v>0</v>
      </c>
      <c r="S20">
        <v>2.0840979453982551</v>
      </c>
      <c r="T20">
        <v>11.021671826625386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35.53</v>
      </c>
      <c r="O21" s="112">
        <f t="shared" si="1"/>
        <v>7.0000000000000284E-2</v>
      </c>
      <c r="P21">
        <v>14.47846889952153</v>
      </c>
      <c r="Q21">
        <v>8.0157613284548273</v>
      </c>
      <c r="R21">
        <v>0</v>
      </c>
      <c r="S21">
        <v>2.0840979453982551</v>
      </c>
      <c r="T21">
        <v>11.021671826625386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35.53</v>
      </c>
      <c r="O22" s="112">
        <f t="shared" si="1"/>
        <v>7.0000000000000284E-2</v>
      </c>
      <c r="P22">
        <v>14.47846889952153</v>
      </c>
      <c r="Q22">
        <v>8.0157613284548273</v>
      </c>
      <c r="R22">
        <v>0</v>
      </c>
      <c r="S22">
        <v>2.0840979453982551</v>
      </c>
      <c r="T22">
        <v>11.021671826625386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30</v>
      </c>
      <c r="D23">
        <f>GT!M23</f>
        <v>-0.4</v>
      </c>
      <c r="E23">
        <f>GT!N23</f>
        <v>0</v>
      </c>
      <c r="F23">
        <f t="shared" si="4"/>
        <v>30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30</v>
      </c>
      <c r="D24">
        <f>GT!M24</f>
        <v>-0.4</v>
      </c>
      <c r="E24">
        <f>GT!N24</f>
        <v>0</v>
      </c>
      <c r="F24">
        <f t="shared" si="4"/>
        <v>30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30</v>
      </c>
      <c r="D25">
        <f>GT!M25</f>
        <v>-0.4</v>
      </c>
      <c r="E25">
        <f>GT!N25</f>
        <v>0</v>
      </c>
      <c r="F25">
        <f t="shared" si="4"/>
        <v>30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30</v>
      </c>
      <c r="D26">
        <f>GT!M26</f>
        <v>-0.4</v>
      </c>
      <c r="E26">
        <f>GT!N26</f>
        <v>0</v>
      </c>
      <c r="F26">
        <f t="shared" si="4"/>
        <v>30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30</v>
      </c>
      <c r="D27">
        <f>GT!M27</f>
        <v>-0.4</v>
      </c>
      <c r="E27">
        <f>GT!N27</f>
        <v>0</v>
      </c>
      <c r="F27">
        <f t="shared" si="4"/>
        <v>30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30</v>
      </c>
      <c r="D28">
        <f>GT!M28</f>
        <v>-0.4</v>
      </c>
      <c r="E28">
        <f>GT!N28</f>
        <v>0</v>
      </c>
      <c r="F28">
        <f t="shared" si="4"/>
        <v>30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30</v>
      </c>
      <c r="D29">
        <f>GT!M29</f>
        <v>-0.4</v>
      </c>
      <c r="E29">
        <f>GT!N29</f>
        <v>0</v>
      </c>
      <c r="F29">
        <f t="shared" si="4"/>
        <v>30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30</v>
      </c>
      <c r="D30">
        <f>GT!M30</f>
        <v>-0.4</v>
      </c>
      <c r="E30">
        <f>GT!N30</f>
        <v>0</v>
      </c>
      <c r="F30">
        <f t="shared" si="4"/>
        <v>30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30</v>
      </c>
      <c r="D31">
        <f>GT!M31</f>
        <v>-0.4</v>
      </c>
      <c r="E31">
        <f>GT!N31</f>
        <v>0</v>
      </c>
      <c r="F31">
        <f t="shared" si="4"/>
        <v>30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30</v>
      </c>
      <c r="D32">
        <f>GT!M32</f>
        <v>-0.4</v>
      </c>
      <c r="E32">
        <f>GT!N32</f>
        <v>0</v>
      </c>
      <c r="F32">
        <f t="shared" si="4"/>
        <v>30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30</v>
      </c>
      <c r="D33">
        <f>GT!M33</f>
        <v>-0.4</v>
      </c>
      <c r="E33">
        <f>GT!N33</f>
        <v>0</v>
      </c>
      <c r="F33">
        <f t="shared" si="4"/>
        <v>30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30</v>
      </c>
      <c r="D34">
        <f>GT!M34</f>
        <v>-0.4</v>
      </c>
      <c r="E34">
        <f>GT!N34</f>
        <v>0</v>
      </c>
      <c r="F34">
        <f t="shared" si="4"/>
        <v>30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30</v>
      </c>
      <c r="D35">
        <f>GT!M35</f>
        <v>-0.4</v>
      </c>
      <c r="E35">
        <f>GT!N35</f>
        <v>0</v>
      </c>
      <c r="F35">
        <f t="shared" si="4"/>
        <v>30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30</v>
      </c>
      <c r="D36">
        <f>GT!M36</f>
        <v>-0.4</v>
      </c>
      <c r="E36">
        <f>GT!N36</f>
        <v>0</v>
      </c>
      <c r="F36">
        <f t="shared" si="4"/>
        <v>30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30</v>
      </c>
      <c r="D37">
        <f>GT!M37</f>
        <v>-0.4</v>
      </c>
      <c r="E37">
        <f>GT!N37</f>
        <v>0</v>
      </c>
      <c r="F37">
        <f t="shared" si="4"/>
        <v>30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30</v>
      </c>
      <c r="D38">
        <f>GT!M38</f>
        <v>-0.4</v>
      </c>
      <c r="E38">
        <f>GT!N38</f>
        <v>0</v>
      </c>
      <c r="F38">
        <f t="shared" si="4"/>
        <v>30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30</v>
      </c>
      <c r="D39">
        <f>GT!M39</f>
        <v>-0.7</v>
      </c>
      <c r="E39">
        <f>GT!N39</f>
        <v>0</v>
      </c>
      <c r="F39">
        <f t="shared" si="4"/>
        <v>30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30</v>
      </c>
      <c r="D40">
        <f>GT!M40</f>
        <v>-0.7</v>
      </c>
      <c r="E40">
        <f>GT!N40</f>
        <v>0</v>
      </c>
      <c r="F40">
        <f t="shared" si="4"/>
        <v>30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28</v>
      </c>
      <c r="F64">
        <f t="shared" si="4"/>
        <v>60</v>
      </c>
      <c r="G64">
        <f t="shared" si="5"/>
        <v>27.3</v>
      </c>
      <c r="H64" s="112"/>
      <c r="I64">
        <f>BRPL_EOD!AA64+BRPL_EOD!AB64</f>
        <v>11.57</v>
      </c>
      <c r="J64">
        <f>BYPL_EOD!AA64+BYPL_EOD!AB64</f>
        <v>6.34</v>
      </c>
      <c r="K64">
        <f>MES_EOD!AA64+MES_EOD!AB64</f>
        <v>0</v>
      </c>
      <c r="L64">
        <f>NDMC_EOD!AA64+NDMC_EOD!AB64</f>
        <v>1.49</v>
      </c>
      <c r="M64">
        <f>TPDDL_EOD!AA64+TPDDL_EOD!AB64</f>
        <v>8.27</v>
      </c>
      <c r="N64">
        <f t="shared" si="0"/>
        <v>27.669999999999998</v>
      </c>
      <c r="O64" s="112">
        <f t="shared" si="1"/>
        <v>-0.36999999999999744</v>
      </c>
      <c r="P64">
        <v>11.415287314781352</v>
      </c>
      <c r="Q64">
        <v>6.2552222623780276</v>
      </c>
      <c r="R64">
        <v>0</v>
      </c>
      <c r="S64">
        <v>1.4700758944705459</v>
      </c>
      <c r="T64">
        <v>8.1594145283700765</v>
      </c>
      <c r="U64" s="114">
        <f t="shared" si="2"/>
        <v>27.300000000000004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28</v>
      </c>
      <c r="F65">
        <f t="shared" si="4"/>
        <v>60</v>
      </c>
      <c r="G65">
        <f t="shared" si="5"/>
        <v>27.3</v>
      </c>
      <c r="H65" s="112"/>
      <c r="I65">
        <f>BRPL_EOD!AA65+BRPL_EOD!AB65</f>
        <v>11.57</v>
      </c>
      <c r="J65">
        <f>BYPL_EOD!AA65+BYPL_EOD!AB65</f>
        <v>6.34</v>
      </c>
      <c r="K65">
        <f>MES_EOD!AA65+MES_EOD!AB65</f>
        <v>0</v>
      </c>
      <c r="L65">
        <f>NDMC_EOD!AA65+NDMC_EOD!AB65</f>
        <v>1.49</v>
      </c>
      <c r="M65">
        <f>TPDDL_EOD!AA65+TPDDL_EOD!AB65</f>
        <v>8.27</v>
      </c>
      <c r="N65">
        <f t="shared" si="0"/>
        <v>27.669999999999998</v>
      </c>
      <c r="O65" s="112">
        <f t="shared" si="1"/>
        <v>-0.36999999999999744</v>
      </c>
      <c r="P65">
        <v>11.415287314781352</v>
      </c>
      <c r="Q65">
        <v>6.2552222623780276</v>
      </c>
      <c r="R65">
        <v>0</v>
      </c>
      <c r="S65">
        <v>1.4700758944705459</v>
      </c>
      <c r="T65">
        <v>8.1594145283700765</v>
      </c>
      <c r="U65" s="114">
        <f t="shared" si="2"/>
        <v>27.300000000000004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28</v>
      </c>
      <c r="F66">
        <f t="shared" si="4"/>
        <v>60</v>
      </c>
      <c r="G66">
        <f t="shared" si="5"/>
        <v>27.3</v>
      </c>
      <c r="H66" s="112"/>
      <c r="I66">
        <f>BRPL_EOD!AA66+BRPL_EOD!AB66</f>
        <v>11.57</v>
      </c>
      <c r="J66">
        <f>BYPL_EOD!AA66+BYPL_EOD!AB66</f>
        <v>6.34</v>
      </c>
      <c r="K66">
        <f>MES_EOD!AA66+MES_EOD!AB66</f>
        <v>0</v>
      </c>
      <c r="L66">
        <f>NDMC_EOD!AA66+NDMC_EOD!AB66</f>
        <v>1.49</v>
      </c>
      <c r="M66">
        <f>TPDDL_EOD!AA66+TPDDL_EOD!AB66</f>
        <v>8.27</v>
      </c>
      <c r="N66">
        <f t="shared" si="0"/>
        <v>27.669999999999998</v>
      </c>
      <c r="O66" s="112">
        <f t="shared" si="1"/>
        <v>-0.36999999999999744</v>
      </c>
      <c r="P66">
        <v>11.415287314781352</v>
      </c>
      <c r="Q66">
        <v>6.2552222623780276</v>
      </c>
      <c r="R66">
        <v>0</v>
      </c>
      <c r="S66">
        <v>1.4700758944705459</v>
      </c>
      <c r="T66">
        <v>8.1594145283700765</v>
      </c>
      <c r="U66" s="114">
        <f t="shared" si="2"/>
        <v>27.300000000000004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28</v>
      </c>
      <c r="F67">
        <f t="shared" si="4"/>
        <v>60</v>
      </c>
      <c r="G67">
        <f t="shared" si="5"/>
        <v>27.3</v>
      </c>
      <c r="H67" s="112"/>
      <c r="I67">
        <f>BRPL_EOD!AA67+BRPL_EOD!AB67</f>
        <v>11.57</v>
      </c>
      <c r="J67">
        <f>BYPL_EOD!AA67+BYPL_EOD!AB67</f>
        <v>6.34</v>
      </c>
      <c r="K67">
        <f>MES_EOD!AA67+MES_EOD!AB67</f>
        <v>0</v>
      </c>
      <c r="L67">
        <f>NDMC_EOD!AA67+NDMC_EOD!AB67</f>
        <v>1.49</v>
      </c>
      <c r="M67">
        <f>TPDDL_EOD!AA67+TPDDL_EOD!AB67</f>
        <v>8.27</v>
      </c>
      <c r="N67">
        <f t="shared" ref="N67:N98" si="6">SUM(I67:M67)</f>
        <v>27.669999999999998</v>
      </c>
      <c r="O67" s="112">
        <f t="shared" ref="O67:O98" si="7">G67-N67</f>
        <v>-0.36999999999999744</v>
      </c>
      <c r="P67">
        <v>11.415287314781352</v>
      </c>
      <c r="Q67">
        <v>6.2552222623780276</v>
      </c>
      <c r="R67">
        <v>0</v>
      </c>
      <c r="S67">
        <v>1.4700758944705459</v>
      </c>
      <c r="T67">
        <v>8.1594145283700765</v>
      </c>
      <c r="U67" s="114">
        <f t="shared" ref="U67:U98" si="8">SUM(P67:T67)</f>
        <v>27.300000000000004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28</v>
      </c>
      <c r="F68">
        <f t="shared" ref="F68:F98" si="10">B68+C68</f>
        <v>60</v>
      </c>
      <c r="G68">
        <f t="shared" ref="G68:G98" si="11">D68+E68-X68</f>
        <v>27.3</v>
      </c>
      <c r="H68" s="112"/>
      <c r="I68">
        <f>BRPL_EOD!AA68+BRPL_EOD!AB68</f>
        <v>11.57</v>
      </c>
      <c r="J68">
        <f>BYPL_EOD!AA68+BYPL_EOD!AB68</f>
        <v>6.34</v>
      </c>
      <c r="K68">
        <f>MES_EOD!AA68+MES_EOD!AB68</f>
        <v>0</v>
      </c>
      <c r="L68">
        <f>NDMC_EOD!AA68+NDMC_EOD!AB68</f>
        <v>1.49</v>
      </c>
      <c r="M68">
        <f>TPDDL_EOD!AA68+TPDDL_EOD!AB68</f>
        <v>8.27</v>
      </c>
      <c r="N68">
        <f t="shared" si="6"/>
        <v>27.669999999999998</v>
      </c>
      <c r="O68" s="112">
        <f t="shared" si="7"/>
        <v>-0.36999999999999744</v>
      </c>
      <c r="P68">
        <v>11.415287314781352</v>
      </c>
      <c r="Q68">
        <v>6.2552222623780276</v>
      </c>
      <c r="R68">
        <v>0</v>
      </c>
      <c r="S68">
        <v>1.4700758944705459</v>
      </c>
      <c r="T68">
        <v>8.1594145283700765</v>
      </c>
      <c r="U68" s="114">
        <f t="shared" si="8"/>
        <v>27.300000000000004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30</v>
      </c>
      <c r="F69">
        <f t="shared" si="10"/>
        <v>60</v>
      </c>
      <c r="G69">
        <f t="shared" si="11"/>
        <v>29.3</v>
      </c>
      <c r="H69" s="112"/>
      <c r="I69">
        <f>BRPL_EOD!AA69+BRPL_EOD!AB69</f>
        <v>12.46</v>
      </c>
      <c r="J69">
        <f>BYPL_EOD!AA69+BYPL_EOD!AB69</f>
        <v>6.82</v>
      </c>
      <c r="K69">
        <f>MES_EOD!AA69+MES_EOD!AB69</f>
        <v>0</v>
      </c>
      <c r="L69">
        <f>NDMC_EOD!AA69+NDMC_EOD!AB69</f>
        <v>1.49</v>
      </c>
      <c r="M69">
        <f>TPDDL_EOD!AA69+TPDDL_EOD!AB69</f>
        <v>8.9</v>
      </c>
      <c r="N69">
        <f t="shared" si="6"/>
        <v>29.67</v>
      </c>
      <c r="O69" s="112">
        <f t="shared" si="7"/>
        <v>-0.37000000000000099</v>
      </c>
      <c r="P69">
        <v>12.304617458712505</v>
      </c>
      <c r="Q69">
        <v>6.7349511290866193</v>
      </c>
      <c r="R69">
        <v>0</v>
      </c>
      <c r="S69">
        <v>1.4714189416919448</v>
      </c>
      <c r="T69">
        <v>8.789012470508931</v>
      </c>
      <c r="U69" s="114">
        <f t="shared" si="8"/>
        <v>29.299999999999997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30</v>
      </c>
      <c r="F70">
        <f t="shared" si="10"/>
        <v>60</v>
      </c>
      <c r="G70">
        <f t="shared" si="11"/>
        <v>29.3</v>
      </c>
      <c r="H70" s="112"/>
      <c r="I70">
        <f>BRPL_EOD!AA70+BRPL_EOD!AB70</f>
        <v>12.46</v>
      </c>
      <c r="J70">
        <f>BYPL_EOD!AA70+BYPL_EOD!AB70</f>
        <v>6.82</v>
      </c>
      <c r="K70">
        <f>MES_EOD!AA70+MES_EOD!AB70</f>
        <v>0</v>
      </c>
      <c r="L70">
        <f>NDMC_EOD!AA70+NDMC_EOD!AB70</f>
        <v>1.49</v>
      </c>
      <c r="M70">
        <f>TPDDL_EOD!AA70+TPDDL_EOD!AB70</f>
        <v>8.9</v>
      </c>
      <c r="N70">
        <f t="shared" si="6"/>
        <v>29.67</v>
      </c>
      <c r="O70" s="112">
        <f t="shared" si="7"/>
        <v>-0.37000000000000099</v>
      </c>
      <c r="P70">
        <v>12.304617458712505</v>
      </c>
      <c r="Q70">
        <v>6.7349511290866193</v>
      </c>
      <c r="R70">
        <v>0</v>
      </c>
      <c r="S70">
        <v>1.4714189416919448</v>
      </c>
      <c r="T70">
        <v>8.789012470508931</v>
      </c>
      <c r="U70" s="114">
        <f t="shared" si="8"/>
        <v>29.299999999999997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30</v>
      </c>
      <c r="F71">
        <f t="shared" si="10"/>
        <v>60</v>
      </c>
      <c r="G71">
        <f t="shared" si="11"/>
        <v>29.3</v>
      </c>
      <c r="H71" s="112"/>
      <c r="I71">
        <f>BRPL_EOD!AA71+BRPL_EOD!AB71</f>
        <v>12.46</v>
      </c>
      <c r="J71">
        <f>BYPL_EOD!AA71+BYPL_EOD!AB71</f>
        <v>6.82</v>
      </c>
      <c r="K71">
        <f>MES_EOD!AA71+MES_EOD!AB71</f>
        <v>0</v>
      </c>
      <c r="L71">
        <f>NDMC_EOD!AA71+NDMC_EOD!AB71</f>
        <v>1.49</v>
      </c>
      <c r="M71">
        <f>TPDDL_EOD!AA71+TPDDL_EOD!AB71</f>
        <v>8.9</v>
      </c>
      <c r="N71">
        <f t="shared" si="6"/>
        <v>29.67</v>
      </c>
      <c r="O71" s="112">
        <f t="shared" si="7"/>
        <v>-0.37000000000000099</v>
      </c>
      <c r="P71">
        <v>12.304617458712505</v>
      </c>
      <c r="Q71">
        <v>6.7349511290866193</v>
      </c>
      <c r="R71">
        <v>0</v>
      </c>
      <c r="S71">
        <v>1.4714189416919448</v>
      </c>
      <c r="T71">
        <v>8.789012470508931</v>
      </c>
      <c r="U71" s="114">
        <f t="shared" si="8"/>
        <v>29.299999999999997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30</v>
      </c>
      <c r="F72">
        <f t="shared" si="10"/>
        <v>60</v>
      </c>
      <c r="G72">
        <f t="shared" si="11"/>
        <v>29.3</v>
      </c>
      <c r="H72" s="112"/>
      <c r="I72">
        <f>BRPL_EOD!AA72+BRPL_EOD!AB72</f>
        <v>12.46</v>
      </c>
      <c r="J72">
        <f>BYPL_EOD!AA72+BYPL_EOD!AB72</f>
        <v>6.82</v>
      </c>
      <c r="K72">
        <f>MES_EOD!AA72+MES_EOD!AB72</f>
        <v>0</v>
      </c>
      <c r="L72">
        <f>NDMC_EOD!AA72+NDMC_EOD!AB72</f>
        <v>1.49</v>
      </c>
      <c r="M72">
        <f>TPDDL_EOD!AA72+TPDDL_EOD!AB72</f>
        <v>8.9</v>
      </c>
      <c r="N72">
        <f t="shared" si="6"/>
        <v>29.67</v>
      </c>
      <c r="O72" s="112">
        <f t="shared" si="7"/>
        <v>-0.37000000000000099</v>
      </c>
      <c r="P72">
        <v>12.304617458712505</v>
      </c>
      <c r="Q72">
        <v>6.7349511290866193</v>
      </c>
      <c r="R72">
        <v>0</v>
      </c>
      <c r="S72">
        <v>1.4714189416919448</v>
      </c>
      <c r="T72">
        <v>8.789012470508931</v>
      </c>
      <c r="U72" s="114">
        <f t="shared" si="8"/>
        <v>29.299999999999997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30</v>
      </c>
      <c r="F73">
        <f t="shared" si="10"/>
        <v>60</v>
      </c>
      <c r="G73">
        <f t="shared" si="11"/>
        <v>29.3</v>
      </c>
      <c r="H73" s="112"/>
      <c r="I73">
        <f>BRPL_EOD!AA73+BRPL_EOD!AB73</f>
        <v>12.46</v>
      </c>
      <c r="J73">
        <f>BYPL_EOD!AA73+BYPL_EOD!AB73</f>
        <v>6.82</v>
      </c>
      <c r="K73">
        <f>MES_EOD!AA73+MES_EOD!AB73</f>
        <v>0</v>
      </c>
      <c r="L73">
        <f>NDMC_EOD!AA73+NDMC_EOD!AB73</f>
        <v>1.49</v>
      </c>
      <c r="M73">
        <f>TPDDL_EOD!AA73+TPDDL_EOD!AB73</f>
        <v>8.9</v>
      </c>
      <c r="N73">
        <f t="shared" si="6"/>
        <v>29.67</v>
      </c>
      <c r="O73" s="112">
        <f t="shared" si="7"/>
        <v>-0.37000000000000099</v>
      </c>
      <c r="P73">
        <v>12.304617458712505</v>
      </c>
      <c r="Q73">
        <v>6.7349511290866193</v>
      </c>
      <c r="R73">
        <v>0</v>
      </c>
      <c r="S73">
        <v>1.4714189416919448</v>
      </c>
      <c r="T73">
        <v>8.789012470508931</v>
      </c>
      <c r="U73" s="114">
        <f t="shared" si="8"/>
        <v>29.299999999999997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14.53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35.61</v>
      </c>
      <c r="O75" s="112">
        <f t="shared" si="7"/>
        <v>-9.9999999999980105E-3</v>
      </c>
      <c r="P75">
        <v>14.525919685481606</v>
      </c>
      <c r="Q75">
        <v>7.9977534400449315</v>
      </c>
      <c r="R75">
        <v>0</v>
      </c>
      <c r="S75">
        <v>2.0794158944116825</v>
      </c>
      <c r="T75">
        <v>10.996910980061781</v>
      </c>
      <c r="U75" s="114">
        <f t="shared" si="8"/>
        <v>35.599999999999994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14.53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35.61</v>
      </c>
      <c r="O76" s="112">
        <f t="shared" si="7"/>
        <v>-9.9999999999980105E-3</v>
      </c>
      <c r="P76">
        <v>14.525919685481606</v>
      </c>
      <c r="Q76">
        <v>7.9977534400449315</v>
      </c>
      <c r="R76">
        <v>0</v>
      </c>
      <c r="S76">
        <v>2.0794158944116825</v>
      </c>
      <c r="T76">
        <v>10.996910980061781</v>
      </c>
      <c r="U76" s="114">
        <f t="shared" si="8"/>
        <v>35.599999999999994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14.53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35.61</v>
      </c>
      <c r="O77" s="112">
        <f t="shared" si="7"/>
        <v>-9.9999999999980105E-3</v>
      </c>
      <c r="P77">
        <v>14.525919685481606</v>
      </c>
      <c r="Q77">
        <v>7.9977534400449315</v>
      </c>
      <c r="R77">
        <v>0</v>
      </c>
      <c r="S77">
        <v>2.0794158944116825</v>
      </c>
      <c r="T77">
        <v>10.996910980061781</v>
      </c>
      <c r="U77" s="114">
        <f t="shared" si="8"/>
        <v>35.599999999999994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13.56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34.64</v>
      </c>
      <c r="O78" s="112">
        <f t="shared" si="7"/>
        <v>-3.9999999999999147E-2</v>
      </c>
      <c r="P78">
        <v>13.544341801385682</v>
      </c>
      <c r="Q78">
        <v>7.990762124711317</v>
      </c>
      <c r="R78">
        <v>0</v>
      </c>
      <c r="S78">
        <v>2.0775981524249425</v>
      </c>
      <c r="T78">
        <v>10.98729792147806</v>
      </c>
      <c r="U78" s="114">
        <f t="shared" si="8"/>
        <v>34.600000000000009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12"/>
      <c r="I79">
        <f>BRPL_EOD!AA79+BRPL_EOD!AB79</f>
        <v>13.56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34.64</v>
      </c>
      <c r="O79" s="112">
        <f t="shared" si="7"/>
        <v>-3.9999999999999147E-2</v>
      </c>
      <c r="P79">
        <v>13.544341801385682</v>
      </c>
      <c r="Q79">
        <v>7.990762124711317</v>
      </c>
      <c r="R79">
        <v>0</v>
      </c>
      <c r="S79">
        <v>2.0775981524249425</v>
      </c>
      <c r="T79">
        <v>10.98729792147806</v>
      </c>
      <c r="U79" s="114">
        <f t="shared" si="8"/>
        <v>34.600000000000009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13.56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34.64</v>
      </c>
      <c r="O80" s="112">
        <f t="shared" si="7"/>
        <v>-3.9999999999999147E-2</v>
      </c>
      <c r="P80">
        <v>13.544341801385682</v>
      </c>
      <c r="Q80">
        <v>7.990762124711317</v>
      </c>
      <c r="R80">
        <v>0</v>
      </c>
      <c r="S80">
        <v>2.0775981524249425</v>
      </c>
      <c r="T80">
        <v>10.98729792147806</v>
      </c>
      <c r="U80" s="114">
        <f t="shared" si="8"/>
        <v>34.600000000000009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12"/>
      <c r="I81">
        <f>BRPL_EOD!AA81+BRPL_EOD!AB81</f>
        <v>13.56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34.64</v>
      </c>
      <c r="O81" s="112">
        <f t="shared" si="7"/>
        <v>-3.9999999999999147E-2</v>
      </c>
      <c r="P81">
        <v>13.544341801385682</v>
      </c>
      <c r="Q81">
        <v>7.990762124711317</v>
      </c>
      <c r="R81">
        <v>0</v>
      </c>
      <c r="S81">
        <v>2.0775981524249425</v>
      </c>
      <c r="T81">
        <v>10.98729792147806</v>
      </c>
      <c r="U81" s="114">
        <f t="shared" si="8"/>
        <v>34.600000000000009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13.56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34.64</v>
      </c>
      <c r="O82" s="112">
        <f t="shared" si="7"/>
        <v>-3.9999999999999147E-2</v>
      </c>
      <c r="P82">
        <v>13.544341801385682</v>
      </c>
      <c r="Q82">
        <v>7.990762124711317</v>
      </c>
      <c r="R82">
        <v>0</v>
      </c>
      <c r="S82">
        <v>2.0775981524249425</v>
      </c>
      <c r="T82">
        <v>10.98729792147806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13.56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34.64</v>
      </c>
      <c r="O83" s="112">
        <f t="shared" si="7"/>
        <v>-3.9999999999999147E-2</v>
      </c>
      <c r="P83">
        <v>13.544341801385682</v>
      </c>
      <c r="Q83">
        <v>7.990762124711317</v>
      </c>
      <c r="R83">
        <v>0</v>
      </c>
      <c r="S83">
        <v>2.0775981524249425</v>
      </c>
      <c r="T83">
        <v>10.98729792147806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12"/>
      <c r="I84">
        <f>BRPL_EOD!AA84+BRPL_EOD!AB84</f>
        <v>13.56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34.64</v>
      </c>
      <c r="O84" s="112">
        <f t="shared" si="7"/>
        <v>-3.9999999999999147E-2</v>
      </c>
      <c r="P84">
        <v>13.544341801385682</v>
      </c>
      <c r="Q84">
        <v>7.990762124711317</v>
      </c>
      <c r="R84">
        <v>0</v>
      </c>
      <c r="S84">
        <v>2.0775981524249425</v>
      </c>
      <c r="T84">
        <v>10.98729792147806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13.56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34.64</v>
      </c>
      <c r="O85" s="112">
        <f t="shared" si="7"/>
        <v>-3.9999999999999147E-2</v>
      </c>
      <c r="P85">
        <v>13.544341801385682</v>
      </c>
      <c r="Q85">
        <v>7.990762124711317</v>
      </c>
      <c r="R85">
        <v>0</v>
      </c>
      <c r="S85">
        <v>2.0775981524249425</v>
      </c>
      <c r="T85">
        <v>10.98729792147806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13.56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34.64</v>
      </c>
      <c r="O86" s="112">
        <f t="shared" si="7"/>
        <v>-3.9999999999999147E-2</v>
      </c>
      <c r="P86">
        <v>13.544341801385682</v>
      </c>
      <c r="Q86">
        <v>7.990762124711317</v>
      </c>
      <c r="R86">
        <v>0</v>
      </c>
      <c r="S86">
        <v>2.0775981524249425</v>
      </c>
      <c r="T86">
        <v>10.98729792147806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13.56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34.64</v>
      </c>
      <c r="O87" s="112">
        <f t="shared" si="7"/>
        <v>-3.9999999999999147E-2</v>
      </c>
      <c r="P87">
        <v>13.544341801385682</v>
      </c>
      <c r="Q87">
        <v>7.990762124711317</v>
      </c>
      <c r="R87">
        <v>0</v>
      </c>
      <c r="S87">
        <v>2.0775981524249425</v>
      </c>
      <c r="T87">
        <v>10.98729792147806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13.56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34.64</v>
      </c>
      <c r="O88" s="112">
        <f t="shared" si="7"/>
        <v>-3.9999999999999147E-2</v>
      </c>
      <c r="P88">
        <v>13.544341801385682</v>
      </c>
      <c r="Q88">
        <v>7.990762124711317</v>
      </c>
      <c r="R88">
        <v>0</v>
      </c>
      <c r="S88">
        <v>2.0775981524249425</v>
      </c>
      <c r="T88">
        <v>10.98729792147806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13.56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34.64</v>
      </c>
      <c r="O89" s="112">
        <f t="shared" si="7"/>
        <v>-3.9999999999999147E-2</v>
      </c>
      <c r="P89">
        <v>13.544341801385682</v>
      </c>
      <c r="Q89">
        <v>7.990762124711317</v>
      </c>
      <c r="R89">
        <v>0</v>
      </c>
      <c r="S89">
        <v>2.0775981524249425</v>
      </c>
      <c r="T89">
        <v>10.98729792147806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13.56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34.64</v>
      </c>
      <c r="O90" s="112">
        <f t="shared" si="7"/>
        <v>-3.9999999999999147E-2</v>
      </c>
      <c r="P90">
        <v>13.544341801385682</v>
      </c>
      <c r="Q90">
        <v>7.990762124711317</v>
      </c>
      <c r="R90">
        <v>0</v>
      </c>
      <c r="S90">
        <v>2.0775981524249425</v>
      </c>
      <c r="T90">
        <v>10.98729792147806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13.56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34.64</v>
      </c>
      <c r="O91" s="112">
        <f t="shared" si="7"/>
        <v>-3.9999999999999147E-2</v>
      </c>
      <c r="P91">
        <v>13.544341801385682</v>
      </c>
      <c r="Q91">
        <v>7.990762124711317</v>
      </c>
      <c r="R91">
        <v>0</v>
      </c>
      <c r="S91">
        <v>2.0775981524249425</v>
      </c>
      <c r="T91">
        <v>10.98729792147806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13.56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34.64</v>
      </c>
      <c r="O92" s="112">
        <f t="shared" si="7"/>
        <v>-3.9999999999999147E-2</v>
      </c>
      <c r="P92">
        <v>13.544341801385682</v>
      </c>
      <c r="Q92">
        <v>7.990762124711317</v>
      </c>
      <c r="R92">
        <v>0</v>
      </c>
      <c r="S92">
        <v>2.0775981524249425</v>
      </c>
      <c r="T92">
        <v>10.98729792147806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13.56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34.64</v>
      </c>
      <c r="O93" s="112">
        <f t="shared" si="7"/>
        <v>-3.9999999999999147E-2</v>
      </c>
      <c r="P93">
        <v>13.544341801385682</v>
      </c>
      <c r="Q93">
        <v>7.990762124711317</v>
      </c>
      <c r="R93">
        <v>0</v>
      </c>
      <c r="S93">
        <v>2.0775981524249425</v>
      </c>
      <c r="T93">
        <v>10.98729792147806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13.56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34.64</v>
      </c>
      <c r="O94" s="112">
        <f t="shared" si="7"/>
        <v>-3.9999999999999147E-2</v>
      </c>
      <c r="P94">
        <v>13.544341801385682</v>
      </c>
      <c r="Q94">
        <v>7.990762124711317</v>
      </c>
      <c r="R94">
        <v>0</v>
      </c>
      <c r="S94">
        <v>2.0775981524249425</v>
      </c>
      <c r="T94">
        <v>10.98729792147806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13.56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34.64</v>
      </c>
      <c r="O95" s="112">
        <f t="shared" si="7"/>
        <v>-3.9999999999999147E-2</v>
      </c>
      <c r="P95">
        <v>13.544341801385682</v>
      </c>
      <c r="Q95">
        <v>7.990762124711317</v>
      </c>
      <c r="R95">
        <v>0</v>
      </c>
      <c r="S95">
        <v>2.0775981524249425</v>
      </c>
      <c r="T95">
        <v>10.98729792147806</v>
      </c>
      <c r="U95" s="114">
        <f t="shared" si="8"/>
        <v>34.600000000000009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13.56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34.64</v>
      </c>
      <c r="O96" s="112">
        <f t="shared" si="7"/>
        <v>-3.9999999999999147E-2</v>
      </c>
      <c r="P96">
        <v>13.544341801385682</v>
      </c>
      <c r="Q96">
        <v>7.990762124711317</v>
      </c>
      <c r="R96">
        <v>0</v>
      </c>
      <c r="S96">
        <v>2.0775981524249425</v>
      </c>
      <c r="T96">
        <v>10.98729792147806</v>
      </c>
      <c r="U96" s="114">
        <f t="shared" si="8"/>
        <v>34.600000000000009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13.56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34.64</v>
      </c>
      <c r="O97" s="112">
        <f t="shared" si="7"/>
        <v>-3.9999999999999147E-2</v>
      </c>
      <c r="P97">
        <v>13.544341801385682</v>
      </c>
      <c r="Q97">
        <v>7.990762124711317</v>
      </c>
      <c r="R97">
        <v>0</v>
      </c>
      <c r="S97">
        <v>2.0775981524249425</v>
      </c>
      <c r="T97">
        <v>10.98729792147806</v>
      </c>
      <c r="U97" s="114">
        <f t="shared" si="8"/>
        <v>34.600000000000009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13.56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34.64</v>
      </c>
      <c r="O98" s="112">
        <f t="shared" si="7"/>
        <v>-3.9999999999999147E-2</v>
      </c>
      <c r="P98">
        <v>13.544341801385682</v>
      </c>
      <c r="Q98">
        <v>7.990762124711317</v>
      </c>
      <c r="R98">
        <v>0</v>
      </c>
      <c r="S98">
        <v>2.0775981524249425</v>
      </c>
      <c r="T98">
        <v>10.98729792147806</v>
      </c>
      <c r="U98" s="114">
        <f t="shared" si="8"/>
        <v>34.600000000000009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0.46200000000000002</v>
      </c>
      <c r="C99" s="114">
        <f t="shared" ref="C99:U99" si="12">SUM(C3:C98)/4000</f>
        <v>0.97499999999999998</v>
      </c>
      <c r="D99" s="114">
        <f t="shared" si="12"/>
        <v>0.38571499999999947</v>
      </c>
      <c r="E99" s="114">
        <f t="shared" si="12"/>
        <v>7.2499999999999995E-2</v>
      </c>
      <c r="F99" s="114">
        <f t="shared" si="12"/>
        <v>1.4370000000000001</v>
      </c>
      <c r="G99" s="114">
        <f t="shared" si="12"/>
        <v>0.45821499999999926</v>
      </c>
      <c r="H99" s="114"/>
      <c r="I99" s="114">
        <f t="shared" si="12"/>
        <v>0.18894999999999967</v>
      </c>
      <c r="J99" s="114">
        <f t="shared" si="12"/>
        <v>0.106625</v>
      </c>
      <c r="K99" s="114">
        <f t="shared" si="12"/>
        <v>0</v>
      </c>
      <c r="L99" s="114">
        <f t="shared" si="12"/>
        <v>2.660499999999999E-2</v>
      </c>
      <c r="M99" s="114">
        <f t="shared" si="12"/>
        <v>0.14321249999999996</v>
      </c>
      <c r="N99" s="114">
        <f t="shared" si="12"/>
        <v>0.46539250000000026</v>
      </c>
      <c r="O99" s="114">
        <f t="shared" si="12"/>
        <v>-7.1774999999999868E-3</v>
      </c>
      <c r="P99" s="114">
        <f t="shared" si="12"/>
        <v>0.18597008846027085</v>
      </c>
      <c r="Q99" s="114">
        <f t="shared" si="12"/>
        <v>0.10499001160509108</v>
      </c>
      <c r="R99" s="114">
        <f t="shared" si="12"/>
        <v>0</v>
      </c>
      <c r="S99" s="114">
        <f t="shared" si="12"/>
        <v>2.6246042312032748E-2</v>
      </c>
      <c r="T99" s="114">
        <f t="shared" si="12"/>
        <v>0.14107712262260544</v>
      </c>
      <c r="U99" s="114">
        <f t="shared" si="12"/>
        <v>0.45828326499999927</v>
      </c>
      <c r="V99" s="114">
        <f t="shared" si="9"/>
        <v>-6.8265000000011788E-5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238.22000000000003</v>
      </c>
      <c r="E28">
        <f>BAWANA!AM28</f>
        <v>0</v>
      </c>
      <c r="F28">
        <f t="shared" si="4"/>
        <v>256</v>
      </c>
      <c r="G28">
        <f t="shared" si="5"/>
        <v>238.22000000000003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238.22000000000003</v>
      </c>
      <c r="O28" s="112">
        <f t="shared" si="1"/>
        <v>0</v>
      </c>
      <c r="P28">
        <v>99.61</v>
      </c>
      <c r="Q28">
        <v>45</v>
      </c>
      <c r="R28">
        <v>5</v>
      </c>
      <c r="S28">
        <v>19</v>
      </c>
      <c r="T28">
        <v>69.61</v>
      </c>
      <c r="U28" s="114">
        <f t="shared" si="2"/>
        <v>238.22000000000003</v>
      </c>
      <c r="V28" s="112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248.22000000000003</v>
      </c>
      <c r="E29">
        <f>BAWANA!AM29</f>
        <v>0</v>
      </c>
      <c r="F29">
        <f t="shared" si="4"/>
        <v>256</v>
      </c>
      <c r="G29">
        <f t="shared" si="5"/>
        <v>248.22000000000003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248.22000000000003</v>
      </c>
      <c r="O29" s="112">
        <f t="shared" si="1"/>
        <v>0</v>
      </c>
      <c r="P29">
        <v>99.61</v>
      </c>
      <c r="Q29">
        <v>55</v>
      </c>
      <c r="R29">
        <v>5</v>
      </c>
      <c r="S29">
        <v>19</v>
      </c>
      <c r="T29">
        <v>69.61</v>
      </c>
      <c r="U29" s="114">
        <f t="shared" si="2"/>
        <v>248.22000000000003</v>
      </c>
      <c r="V29" s="112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248.22000000000003</v>
      </c>
      <c r="E30">
        <f>BAWANA!AM30</f>
        <v>0</v>
      </c>
      <c r="F30">
        <f t="shared" si="4"/>
        <v>256</v>
      </c>
      <c r="G30">
        <f t="shared" si="5"/>
        <v>248.22000000000003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248.22000000000003</v>
      </c>
      <c r="O30" s="112">
        <f t="shared" si="1"/>
        <v>0</v>
      </c>
      <c r="P30">
        <v>99.61</v>
      </c>
      <c r="Q30">
        <v>55</v>
      </c>
      <c r="R30">
        <v>5</v>
      </c>
      <c r="S30">
        <v>19</v>
      </c>
      <c r="T30">
        <v>69.61</v>
      </c>
      <c r="U30" s="114">
        <f t="shared" si="2"/>
        <v>248.22000000000003</v>
      </c>
      <c r="V30" s="112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251.24</v>
      </c>
      <c r="E31">
        <f>BAWANA!AM31</f>
        <v>0</v>
      </c>
      <c r="F31">
        <f t="shared" si="4"/>
        <v>256</v>
      </c>
      <c r="G31">
        <f t="shared" si="5"/>
        <v>251.24</v>
      </c>
      <c r="H31" s="112"/>
      <c r="I31">
        <f>BRPL_EOD!AI31+BRPL_EOD!AJ31</f>
        <v>99.23</v>
      </c>
      <c r="J31">
        <f>BYPL_EOD!AI31+BYPL_EOD!AJ31</f>
        <v>54.79</v>
      </c>
      <c r="K31">
        <f>MES_EOD!AI31+MES_EOD!AJ31</f>
        <v>4.9800000000000004</v>
      </c>
      <c r="L31">
        <f>NDMC_EOD!AI31+NDMC_EOD!AJ31</f>
        <v>22.91</v>
      </c>
      <c r="M31">
        <f>TPDDL_EOD!AI31+TPDDL_EOD!AJ31</f>
        <v>69.34</v>
      </c>
      <c r="N31">
        <f t="shared" si="0"/>
        <v>251.25</v>
      </c>
      <c r="O31" s="112">
        <f t="shared" si="1"/>
        <v>-9.9999999999909051E-3</v>
      </c>
      <c r="P31">
        <v>99.226050547263682</v>
      </c>
      <c r="Q31">
        <v>54.787819303482586</v>
      </c>
      <c r="R31">
        <v>4.9798017910447765</v>
      </c>
      <c r="S31">
        <v>22.909088159203982</v>
      </c>
      <c r="T31">
        <v>69.337240199004981</v>
      </c>
      <c r="U31" s="114">
        <f t="shared" si="2"/>
        <v>251.23999999999998</v>
      </c>
      <c r="V31" s="112">
        <f t="shared" si="3"/>
        <v>0</v>
      </c>
      <c r="Y31">
        <f>BAWANA!AW31+BAWANA!AX31</f>
        <v>31.88</v>
      </c>
      <c r="Z31">
        <f>BAWANA!BD31+BAWANA!BE31</f>
        <v>31.88</v>
      </c>
      <c r="AA31">
        <f>BAWANA!X31+BAWANA!Y31</f>
        <v>31.88</v>
      </c>
      <c r="AB31">
        <f>BAWANA!AE31+BAWANA!AF31</f>
        <v>31.88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251.24</v>
      </c>
      <c r="E32">
        <f>BAWANA!AM32</f>
        <v>0</v>
      </c>
      <c r="F32">
        <f t="shared" si="4"/>
        <v>256</v>
      </c>
      <c r="G32">
        <f t="shared" si="5"/>
        <v>251.24</v>
      </c>
      <c r="H32" s="112"/>
      <c r="I32">
        <f>BRPL_EOD!AI32+BRPL_EOD!AJ32</f>
        <v>99.23</v>
      </c>
      <c r="J32">
        <f>BYPL_EOD!AI32+BYPL_EOD!AJ32</f>
        <v>54.79</v>
      </c>
      <c r="K32">
        <f>MES_EOD!AI32+MES_EOD!AJ32</f>
        <v>4.9800000000000004</v>
      </c>
      <c r="L32">
        <f>NDMC_EOD!AI32+NDMC_EOD!AJ32</f>
        <v>22.91</v>
      </c>
      <c r="M32">
        <f>TPDDL_EOD!AI32+TPDDL_EOD!AJ32</f>
        <v>69.34</v>
      </c>
      <c r="N32">
        <f t="shared" si="0"/>
        <v>251.25</v>
      </c>
      <c r="O32" s="112">
        <f t="shared" si="1"/>
        <v>-9.9999999999909051E-3</v>
      </c>
      <c r="P32">
        <v>99.226050547263682</v>
      </c>
      <c r="Q32">
        <v>54.787819303482586</v>
      </c>
      <c r="R32">
        <v>4.9798017910447765</v>
      </c>
      <c r="S32">
        <v>22.909088159203982</v>
      </c>
      <c r="T32">
        <v>69.337240199004981</v>
      </c>
      <c r="U32" s="114">
        <f t="shared" si="2"/>
        <v>251.23999999999998</v>
      </c>
      <c r="V32" s="112">
        <f t="shared" si="3"/>
        <v>0</v>
      </c>
      <c r="Y32">
        <f>BAWANA!AW32+BAWANA!AX32</f>
        <v>31.88</v>
      </c>
      <c r="Z32">
        <f>BAWANA!BD32+BAWANA!BE32</f>
        <v>31.88</v>
      </c>
      <c r="AA32">
        <f>BAWANA!X32+BAWANA!Y32</f>
        <v>31.88</v>
      </c>
      <c r="AB32">
        <f>BAWANA!AE32+BAWANA!AF32</f>
        <v>31.88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251.24</v>
      </c>
      <c r="E33">
        <f>BAWANA!AM33</f>
        <v>0</v>
      </c>
      <c r="F33">
        <f t="shared" si="4"/>
        <v>256</v>
      </c>
      <c r="G33">
        <f t="shared" si="5"/>
        <v>251.24</v>
      </c>
      <c r="H33" s="112"/>
      <c r="I33">
        <f>BRPL_EOD!AI33+BRPL_EOD!AJ33</f>
        <v>99.23</v>
      </c>
      <c r="J33">
        <f>BYPL_EOD!AI33+BYPL_EOD!AJ33</f>
        <v>54.79</v>
      </c>
      <c r="K33">
        <f>MES_EOD!AI33+MES_EOD!AJ33</f>
        <v>4.9800000000000004</v>
      </c>
      <c r="L33">
        <f>NDMC_EOD!AI33+NDMC_EOD!AJ33</f>
        <v>22.91</v>
      </c>
      <c r="M33">
        <f>TPDDL_EOD!AI33+TPDDL_EOD!AJ33</f>
        <v>69.34</v>
      </c>
      <c r="N33">
        <f t="shared" si="0"/>
        <v>251.25</v>
      </c>
      <c r="O33" s="112">
        <f t="shared" si="1"/>
        <v>-9.9999999999909051E-3</v>
      </c>
      <c r="P33">
        <v>99.226050547263682</v>
      </c>
      <c r="Q33">
        <v>54.787819303482586</v>
      </c>
      <c r="R33">
        <v>4.9798017910447765</v>
      </c>
      <c r="S33">
        <v>22.909088159203982</v>
      </c>
      <c r="T33">
        <v>69.337240199004981</v>
      </c>
      <c r="U33" s="114">
        <f t="shared" si="2"/>
        <v>251.23999999999998</v>
      </c>
      <c r="V33" s="112">
        <f t="shared" si="3"/>
        <v>0</v>
      </c>
      <c r="Y33">
        <f>BAWANA!AW33+BAWANA!AX33</f>
        <v>31.88</v>
      </c>
      <c r="Z33">
        <f>BAWANA!BD33+BAWANA!BE33</f>
        <v>31.88</v>
      </c>
      <c r="AA33">
        <f>BAWANA!X33+BAWANA!Y33</f>
        <v>31.88</v>
      </c>
      <c r="AB33">
        <f>BAWANA!AE33+BAWANA!AF33</f>
        <v>31.88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251.24</v>
      </c>
      <c r="E34">
        <f>BAWANA!AM34</f>
        <v>0</v>
      </c>
      <c r="F34">
        <f t="shared" si="4"/>
        <v>256</v>
      </c>
      <c r="G34">
        <f t="shared" si="5"/>
        <v>251.24</v>
      </c>
      <c r="H34" s="112"/>
      <c r="I34">
        <f>BRPL_EOD!AI34+BRPL_EOD!AJ34</f>
        <v>99.23</v>
      </c>
      <c r="J34">
        <f>BYPL_EOD!AI34+BYPL_EOD!AJ34</f>
        <v>54.79</v>
      </c>
      <c r="K34">
        <f>MES_EOD!AI34+MES_EOD!AJ34</f>
        <v>4.9800000000000004</v>
      </c>
      <c r="L34">
        <f>NDMC_EOD!AI34+NDMC_EOD!AJ34</f>
        <v>22.91</v>
      </c>
      <c r="M34">
        <f>TPDDL_EOD!AI34+TPDDL_EOD!AJ34</f>
        <v>69.34</v>
      </c>
      <c r="N34">
        <f t="shared" si="0"/>
        <v>251.25</v>
      </c>
      <c r="O34" s="112">
        <f t="shared" si="1"/>
        <v>-9.9999999999909051E-3</v>
      </c>
      <c r="P34">
        <v>99.226050547263682</v>
      </c>
      <c r="Q34">
        <v>54.787819303482586</v>
      </c>
      <c r="R34">
        <v>4.9798017910447765</v>
      </c>
      <c r="S34">
        <v>22.909088159203982</v>
      </c>
      <c r="T34">
        <v>69.337240199004981</v>
      </c>
      <c r="U34" s="114">
        <f t="shared" si="2"/>
        <v>251.23999999999998</v>
      </c>
      <c r="V34" s="112">
        <f t="shared" si="3"/>
        <v>0</v>
      </c>
      <c r="Y34">
        <f>BAWANA!AW34+BAWANA!AX34</f>
        <v>31.88</v>
      </c>
      <c r="Z34">
        <f>BAWANA!BD34+BAWANA!BE34</f>
        <v>31.88</v>
      </c>
      <c r="AA34">
        <f>BAWANA!X34+BAWANA!Y34</f>
        <v>31.88</v>
      </c>
      <c r="AB34">
        <f>BAWANA!AE34+BAWANA!AF34</f>
        <v>31.88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251.24</v>
      </c>
      <c r="E35">
        <f>BAWANA!AM35</f>
        <v>0</v>
      </c>
      <c r="F35">
        <f t="shared" si="4"/>
        <v>256</v>
      </c>
      <c r="G35">
        <f t="shared" si="5"/>
        <v>251.24</v>
      </c>
      <c r="H35" s="112"/>
      <c r="I35">
        <f>BRPL_EOD!AI35+BRPL_EOD!AJ35</f>
        <v>99.23</v>
      </c>
      <c r="J35">
        <f>BYPL_EOD!AI35+BYPL_EOD!AJ35</f>
        <v>54.79</v>
      </c>
      <c r="K35">
        <f>MES_EOD!AI35+MES_EOD!AJ35</f>
        <v>4.9800000000000004</v>
      </c>
      <c r="L35">
        <f>NDMC_EOD!AI35+NDMC_EOD!AJ35</f>
        <v>22.91</v>
      </c>
      <c r="M35">
        <f>TPDDL_EOD!AI35+TPDDL_EOD!AJ35</f>
        <v>69.34</v>
      </c>
      <c r="N35">
        <f t="shared" si="0"/>
        <v>251.25</v>
      </c>
      <c r="O35" s="112">
        <f t="shared" si="1"/>
        <v>-9.9999999999909051E-3</v>
      </c>
      <c r="P35">
        <v>99.226050547263682</v>
      </c>
      <c r="Q35">
        <v>54.787819303482586</v>
      </c>
      <c r="R35">
        <v>4.9798017910447765</v>
      </c>
      <c r="S35">
        <v>22.909088159203982</v>
      </c>
      <c r="T35">
        <v>69.337240199004981</v>
      </c>
      <c r="U35" s="114">
        <f t="shared" si="2"/>
        <v>251.23999999999998</v>
      </c>
      <c r="V35" s="112">
        <f t="shared" si="3"/>
        <v>0</v>
      </c>
      <c r="Y35">
        <f>BAWANA!AW35+BAWANA!AX35</f>
        <v>31.88</v>
      </c>
      <c r="Z35">
        <f>BAWANA!BD35+BAWANA!BE35</f>
        <v>31.88</v>
      </c>
      <c r="AA35">
        <f>BAWANA!X35+BAWANA!Y35</f>
        <v>31.88</v>
      </c>
      <c r="AB35">
        <f>BAWANA!AE35+BAWANA!AF35</f>
        <v>31.88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251.24</v>
      </c>
      <c r="E36">
        <f>BAWANA!AM36</f>
        <v>0</v>
      </c>
      <c r="F36">
        <f t="shared" si="4"/>
        <v>256</v>
      </c>
      <c r="G36">
        <f t="shared" si="5"/>
        <v>251.24</v>
      </c>
      <c r="H36" s="112"/>
      <c r="I36">
        <f>BRPL_EOD!AI36+BRPL_EOD!AJ36</f>
        <v>99.23</v>
      </c>
      <c r="J36">
        <f>BYPL_EOD!AI36+BYPL_EOD!AJ36</f>
        <v>54.79</v>
      </c>
      <c r="K36">
        <f>MES_EOD!AI36+MES_EOD!AJ36</f>
        <v>4.9800000000000004</v>
      </c>
      <c r="L36">
        <f>NDMC_EOD!AI36+NDMC_EOD!AJ36</f>
        <v>22.91</v>
      </c>
      <c r="M36">
        <f>TPDDL_EOD!AI36+TPDDL_EOD!AJ36</f>
        <v>69.34</v>
      </c>
      <c r="N36">
        <f t="shared" si="0"/>
        <v>251.25</v>
      </c>
      <c r="O36" s="112">
        <f t="shared" si="1"/>
        <v>-9.9999999999909051E-3</v>
      </c>
      <c r="P36">
        <v>99.226050547263682</v>
      </c>
      <c r="Q36">
        <v>54.787819303482586</v>
      </c>
      <c r="R36">
        <v>4.9798017910447765</v>
      </c>
      <c r="S36">
        <v>22.909088159203982</v>
      </c>
      <c r="T36">
        <v>69.337240199004981</v>
      </c>
      <c r="U36" s="114">
        <f t="shared" si="2"/>
        <v>251.23999999999998</v>
      </c>
      <c r="V36" s="112">
        <f t="shared" si="3"/>
        <v>0</v>
      </c>
      <c r="Y36">
        <f>BAWANA!AW36+BAWANA!AX36</f>
        <v>31.88</v>
      </c>
      <c r="Z36">
        <f>BAWANA!BD36+BAWANA!BE36</f>
        <v>31.88</v>
      </c>
      <c r="AA36">
        <f>BAWANA!X36+BAWANA!Y36</f>
        <v>31.88</v>
      </c>
      <c r="AB36">
        <f>BAWANA!AE36+BAWANA!AF36</f>
        <v>31.88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251.24</v>
      </c>
      <c r="E37">
        <f>BAWANA!AM37</f>
        <v>0</v>
      </c>
      <c r="F37">
        <f t="shared" si="4"/>
        <v>256</v>
      </c>
      <c r="G37">
        <f t="shared" si="5"/>
        <v>251.24</v>
      </c>
      <c r="H37" s="112"/>
      <c r="I37">
        <f>BRPL_EOD!AI37+BRPL_EOD!AJ37</f>
        <v>99.23</v>
      </c>
      <c r="J37">
        <f>BYPL_EOD!AI37+BYPL_EOD!AJ37</f>
        <v>54.79</v>
      </c>
      <c r="K37">
        <f>MES_EOD!AI37+MES_EOD!AJ37</f>
        <v>4.9800000000000004</v>
      </c>
      <c r="L37">
        <f>NDMC_EOD!AI37+NDMC_EOD!AJ37</f>
        <v>22.91</v>
      </c>
      <c r="M37">
        <f>TPDDL_EOD!AI37+TPDDL_EOD!AJ37</f>
        <v>69.34</v>
      </c>
      <c r="N37">
        <f t="shared" si="0"/>
        <v>251.25</v>
      </c>
      <c r="O37" s="112">
        <f t="shared" si="1"/>
        <v>-9.9999999999909051E-3</v>
      </c>
      <c r="P37">
        <v>99.226050547263682</v>
      </c>
      <c r="Q37">
        <v>54.787819303482586</v>
      </c>
      <c r="R37">
        <v>4.9798017910447765</v>
      </c>
      <c r="S37">
        <v>22.909088159203982</v>
      </c>
      <c r="T37">
        <v>69.337240199004981</v>
      </c>
      <c r="U37" s="114">
        <f t="shared" si="2"/>
        <v>251.23999999999998</v>
      </c>
      <c r="V37" s="112">
        <f t="shared" si="3"/>
        <v>0</v>
      </c>
      <c r="Y37">
        <f>BAWANA!AW37+BAWANA!AX37</f>
        <v>31.88</v>
      </c>
      <c r="Z37">
        <f>BAWANA!BD37+BAWANA!BE37</f>
        <v>31.88</v>
      </c>
      <c r="AA37">
        <f>BAWANA!X37+BAWANA!Y37</f>
        <v>31.88</v>
      </c>
      <c r="AB37">
        <f>BAWANA!AE37+BAWANA!AF37</f>
        <v>31.88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251.24</v>
      </c>
      <c r="E38">
        <f>BAWANA!AM38</f>
        <v>0</v>
      </c>
      <c r="F38">
        <f t="shared" si="4"/>
        <v>256</v>
      </c>
      <c r="G38">
        <f t="shared" si="5"/>
        <v>251.24</v>
      </c>
      <c r="H38" s="112"/>
      <c r="I38">
        <f>BRPL_EOD!AI38+BRPL_EOD!AJ38</f>
        <v>99.23</v>
      </c>
      <c r="J38">
        <f>BYPL_EOD!AI38+BYPL_EOD!AJ38</f>
        <v>54.79</v>
      </c>
      <c r="K38">
        <f>MES_EOD!AI38+MES_EOD!AJ38</f>
        <v>4.9800000000000004</v>
      </c>
      <c r="L38">
        <f>NDMC_EOD!AI38+NDMC_EOD!AJ38</f>
        <v>22.91</v>
      </c>
      <c r="M38">
        <f>TPDDL_EOD!AI38+TPDDL_EOD!AJ38</f>
        <v>69.34</v>
      </c>
      <c r="N38">
        <f t="shared" si="0"/>
        <v>251.25</v>
      </c>
      <c r="O38" s="112">
        <f t="shared" si="1"/>
        <v>-9.9999999999909051E-3</v>
      </c>
      <c r="P38">
        <v>99.226050547263682</v>
      </c>
      <c r="Q38">
        <v>54.787819303482586</v>
      </c>
      <c r="R38">
        <v>4.9798017910447765</v>
      </c>
      <c r="S38">
        <v>22.909088159203982</v>
      </c>
      <c r="T38">
        <v>69.337240199004981</v>
      </c>
      <c r="U38" s="114">
        <f t="shared" si="2"/>
        <v>251.23999999999998</v>
      </c>
      <c r="V38" s="112">
        <f t="shared" si="3"/>
        <v>0</v>
      </c>
      <c r="Y38">
        <f>BAWANA!AW38+BAWANA!AX38</f>
        <v>31.88</v>
      </c>
      <c r="Z38">
        <f>BAWANA!BD38+BAWANA!BE38</f>
        <v>31.88</v>
      </c>
      <c r="AA38">
        <f>BAWANA!X38+BAWANA!Y38</f>
        <v>31.88</v>
      </c>
      <c r="AB38">
        <f>BAWANA!AE38+BAWANA!AF38</f>
        <v>31.88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251.24</v>
      </c>
      <c r="E39">
        <f>BAWANA!AM39</f>
        <v>0</v>
      </c>
      <c r="F39">
        <f t="shared" si="4"/>
        <v>256</v>
      </c>
      <c r="G39">
        <f t="shared" si="5"/>
        <v>251.24</v>
      </c>
      <c r="H39" s="112"/>
      <c r="I39">
        <f>BRPL_EOD!AI39+BRPL_EOD!AJ39</f>
        <v>99.23</v>
      </c>
      <c r="J39">
        <f>BYPL_EOD!AI39+BYPL_EOD!AJ39</f>
        <v>54.79</v>
      </c>
      <c r="K39">
        <f>MES_EOD!AI39+MES_EOD!AJ39</f>
        <v>4.9800000000000004</v>
      </c>
      <c r="L39">
        <f>NDMC_EOD!AI39+NDMC_EOD!AJ39</f>
        <v>22.91</v>
      </c>
      <c r="M39">
        <f>TPDDL_EOD!AI39+TPDDL_EOD!AJ39</f>
        <v>69.34</v>
      </c>
      <c r="N39">
        <f t="shared" si="0"/>
        <v>251.25</v>
      </c>
      <c r="O39" s="112">
        <f t="shared" si="1"/>
        <v>-9.9999999999909051E-3</v>
      </c>
      <c r="P39">
        <v>99.226050547263682</v>
      </c>
      <c r="Q39">
        <v>54.787819303482586</v>
      </c>
      <c r="R39">
        <v>4.9798017910447765</v>
      </c>
      <c r="S39">
        <v>22.909088159203982</v>
      </c>
      <c r="T39">
        <v>69.337240199004981</v>
      </c>
      <c r="U39" s="114">
        <f t="shared" si="2"/>
        <v>251.23999999999998</v>
      </c>
      <c r="V39" s="112">
        <f t="shared" si="3"/>
        <v>0</v>
      </c>
      <c r="Y39">
        <f>BAWANA!AW39+BAWANA!AX39</f>
        <v>31.88</v>
      </c>
      <c r="Z39">
        <f>BAWANA!BD39+BAWANA!BE39</f>
        <v>31.88</v>
      </c>
      <c r="AA39">
        <f>BAWANA!X39+BAWANA!Y39</f>
        <v>31.88</v>
      </c>
      <c r="AB39">
        <f>BAWANA!AE39+BAWANA!AF39</f>
        <v>31.88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251.24</v>
      </c>
      <c r="E40">
        <f>BAWANA!AM40</f>
        <v>0</v>
      </c>
      <c r="F40">
        <f t="shared" si="4"/>
        <v>256</v>
      </c>
      <c r="G40">
        <f t="shared" si="5"/>
        <v>251.24</v>
      </c>
      <c r="H40" s="112"/>
      <c r="I40">
        <f>BRPL_EOD!AI40+BRPL_EOD!AJ40</f>
        <v>99.23</v>
      </c>
      <c r="J40">
        <f>BYPL_EOD!AI40+BYPL_EOD!AJ40</f>
        <v>54.79</v>
      </c>
      <c r="K40">
        <f>MES_EOD!AI40+MES_EOD!AJ40</f>
        <v>4.9800000000000004</v>
      </c>
      <c r="L40">
        <f>NDMC_EOD!AI40+NDMC_EOD!AJ40</f>
        <v>22.91</v>
      </c>
      <c r="M40">
        <f>TPDDL_EOD!AI40+TPDDL_EOD!AJ40</f>
        <v>69.34</v>
      </c>
      <c r="N40">
        <f t="shared" si="0"/>
        <v>251.25</v>
      </c>
      <c r="O40" s="112">
        <f t="shared" si="1"/>
        <v>-9.9999999999909051E-3</v>
      </c>
      <c r="P40">
        <v>99.226050547263682</v>
      </c>
      <c r="Q40">
        <v>54.787819303482586</v>
      </c>
      <c r="R40">
        <v>4.9798017910447765</v>
      </c>
      <c r="S40">
        <v>22.909088159203982</v>
      </c>
      <c r="T40">
        <v>69.337240199004981</v>
      </c>
      <c r="U40" s="114">
        <f t="shared" si="2"/>
        <v>251.23999999999998</v>
      </c>
      <c r="V40" s="112">
        <f t="shared" si="3"/>
        <v>0</v>
      </c>
      <c r="Y40">
        <f>BAWANA!AW40+BAWANA!AX40</f>
        <v>31.88</v>
      </c>
      <c r="Z40">
        <f>BAWANA!BD40+BAWANA!BE40</f>
        <v>31.88</v>
      </c>
      <c r="AA40">
        <f>BAWANA!X40+BAWANA!Y40</f>
        <v>31.88</v>
      </c>
      <c r="AB40">
        <f>BAWANA!AE40+BAWANA!AF40</f>
        <v>31.88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251.24</v>
      </c>
      <c r="E41">
        <f>BAWANA!AM41</f>
        <v>0</v>
      </c>
      <c r="F41">
        <f t="shared" si="4"/>
        <v>256</v>
      </c>
      <c r="G41">
        <f t="shared" si="5"/>
        <v>251.24</v>
      </c>
      <c r="H41" s="112"/>
      <c r="I41">
        <f>BRPL_EOD!AI41+BRPL_EOD!AJ41</f>
        <v>99.23</v>
      </c>
      <c r="J41">
        <f>BYPL_EOD!AI41+BYPL_EOD!AJ41</f>
        <v>54.79</v>
      </c>
      <c r="K41">
        <f>MES_EOD!AI41+MES_EOD!AJ41</f>
        <v>4.9800000000000004</v>
      </c>
      <c r="L41">
        <f>NDMC_EOD!AI41+NDMC_EOD!AJ41</f>
        <v>22.91</v>
      </c>
      <c r="M41">
        <f>TPDDL_EOD!AI41+TPDDL_EOD!AJ41</f>
        <v>69.34</v>
      </c>
      <c r="N41">
        <f t="shared" si="0"/>
        <v>251.25</v>
      </c>
      <c r="O41" s="112">
        <f t="shared" si="1"/>
        <v>-9.9999999999909051E-3</v>
      </c>
      <c r="P41">
        <v>99.226050547263682</v>
      </c>
      <c r="Q41">
        <v>54.787819303482586</v>
      </c>
      <c r="R41">
        <v>4.9798017910447765</v>
      </c>
      <c r="S41">
        <v>22.909088159203982</v>
      </c>
      <c r="T41">
        <v>69.337240199004981</v>
      </c>
      <c r="U41" s="114">
        <f t="shared" si="2"/>
        <v>251.23999999999998</v>
      </c>
      <c r="V41" s="112">
        <f t="shared" si="3"/>
        <v>0</v>
      </c>
      <c r="Y41">
        <f>BAWANA!AW41+BAWANA!AX41</f>
        <v>31.88</v>
      </c>
      <c r="Z41">
        <f>BAWANA!BD41+BAWANA!BE41</f>
        <v>31.88</v>
      </c>
      <c r="AA41">
        <f>BAWANA!X41+BAWANA!Y41</f>
        <v>31.88</v>
      </c>
      <c r="AB41">
        <f>BAWANA!AE41+BAWANA!AF41</f>
        <v>31.88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251.24</v>
      </c>
      <c r="E42">
        <f>BAWANA!AM42</f>
        <v>0</v>
      </c>
      <c r="F42">
        <f t="shared" si="4"/>
        <v>256</v>
      </c>
      <c r="G42">
        <f t="shared" si="5"/>
        <v>251.24</v>
      </c>
      <c r="H42" s="112"/>
      <c r="I42">
        <f>BRPL_EOD!AI42+BRPL_EOD!AJ42</f>
        <v>99.23</v>
      </c>
      <c r="J42">
        <f>BYPL_EOD!AI42+BYPL_EOD!AJ42</f>
        <v>54.79</v>
      </c>
      <c r="K42">
        <f>MES_EOD!AI42+MES_EOD!AJ42</f>
        <v>4.9800000000000004</v>
      </c>
      <c r="L42">
        <f>NDMC_EOD!AI42+NDMC_EOD!AJ42</f>
        <v>22.91</v>
      </c>
      <c r="M42">
        <f>TPDDL_EOD!AI42+TPDDL_EOD!AJ42</f>
        <v>69.34</v>
      </c>
      <c r="N42">
        <f t="shared" si="0"/>
        <v>251.25</v>
      </c>
      <c r="O42" s="112">
        <f t="shared" si="1"/>
        <v>-9.9999999999909051E-3</v>
      </c>
      <c r="P42">
        <v>99.226050547263682</v>
      </c>
      <c r="Q42">
        <v>54.787819303482586</v>
      </c>
      <c r="R42">
        <v>4.9798017910447765</v>
      </c>
      <c r="S42">
        <v>22.909088159203982</v>
      </c>
      <c r="T42">
        <v>69.337240199004981</v>
      </c>
      <c r="U42" s="114">
        <f t="shared" si="2"/>
        <v>251.23999999999998</v>
      </c>
      <c r="V42" s="112">
        <f t="shared" si="3"/>
        <v>0</v>
      </c>
      <c r="Y42">
        <f>BAWANA!AW42+BAWANA!AX42</f>
        <v>31.88</v>
      </c>
      <c r="Z42">
        <f>BAWANA!BD42+BAWANA!BE42</f>
        <v>31.88</v>
      </c>
      <c r="AA42">
        <f>BAWANA!X42+BAWANA!Y42</f>
        <v>31.88</v>
      </c>
      <c r="AB42">
        <f>BAWANA!AE42+BAWANA!AF42</f>
        <v>31.88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251.24</v>
      </c>
      <c r="E43">
        <f>BAWANA!AM43</f>
        <v>0</v>
      </c>
      <c r="F43">
        <f t="shared" si="4"/>
        <v>256</v>
      </c>
      <c r="G43">
        <f t="shared" si="5"/>
        <v>251.24</v>
      </c>
      <c r="H43" s="112"/>
      <c r="I43">
        <f>BRPL_EOD!AI43+BRPL_EOD!AJ43</f>
        <v>99.23</v>
      </c>
      <c r="J43">
        <f>BYPL_EOD!AI43+BYPL_EOD!AJ43</f>
        <v>54.79</v>
      </c>
      <c r="K43">
        <f>MES_EOD!AI43+MES_EOD!AJ43</f>
        <v>4.9800000000000004</v>
      </c>
      <c r="L43">
        <f>NDMC_EOD!AI43+NDMC_EOD!AJ43</f>
        <v>22.91</v>
      </c>
      <c r="M43">
        <f>TPDDL_EOD!AI43+TPDDL_EOD!AJ43</f>
        <v>69.34</v>
      </c>
      <c r="N43">
        <f t="shared" si="0"/>
        <v>251.25</v>
      </c>
      <c r="O43" s="112">
        <f t="shared" si="1"/>
        <v>-9.9999999999909051E-3</v>
      </c>
      <c r="P43">
        <v>99.226050547263682</v>
      </c>
      <c r="Q43">
        <v>54.787819303482586</v>
      </c>
      <c r="R43">
        <v>4.9798017910447765</v>
      </c>
      <c r="S43">
        <v>22.909088159203982</v>
      </c>
      <c r="T43">
        <v>69.337240199004981</v>
      </c>
      <c r="U43" s="114">
        <f t="shared" si="2"/>
        <v>251.23999999999998</v>
      </c>
      <c r="V43" s="112">
        <f t="shared" si="3"/>
        <v>0</v>
      </c>
      <c r="Y43">
        <f>BAWANA!AW43+BAWANA!AX43</f>
        <v>31.88</v>
      </c>
      <c r="Z43">
        <f>BAWANA!BD43+BAWANA!BE43</f>
        <v>31.88</v>
      </c>
      <c r="AA43">
        <f>BAWANA!X43+BAWANA!Y43</f>
        <v>31.88</v>
      </c>
      <c r="AB43">
        <f>BAWANA!AE43+BAWANA!AF43</f>
        <v>31.88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251.24</v>
      </c>
      <c r="E44">
        <f>BAWANA!AM44</f>
        <v>0</v>
      </c>
      <c r="F44">
        <f t="shared" si="4"/>
        <v>256</v>
      </c>
      <c r="G44">
        <f t="shared" si="5"/>
        <v>251.24</v>
      </c>
      <c r="H44" s="112"/>
      <c r="I44">
        <f>BRPL_EOD!AI44+BRPL_EOD!AJ44</f>
        <v>99.23</v>
      </c>
      <c r="J44">
        <f>BYPL_EOD!AI44+BYPL_EOD!AJ44</f>
        <v>54.79</v>
      </c>
      <c r="K44">
        <f>MES_EOD!AI44+MES_EOD!AJ44</f>
        <v>4.9800000000000004</v>
      </c>
      <c r="L44">
        <f>NDMC_EOD!AI44+NDMC_EOD!AJ44</f>
        <v>22.91</v>
      </c>
      <c r="M44">
        <f>TPDDL_EOD!AI44+TPDDL_EOD!AJ44</f>
        <v>69.34</v>
      </c>
      <c r="N44">
        <f t="shared" si="0"/>
        <v>251.25</v>
      </c>
      <c r="O44" s="112">
        <f t="shared" si="1"/>
        <v>-9.9999999999909051E-3</v>
      </c>
      <c r="P44">
        <v>99.226050547263682</v>
      </c>
      <c r="Q44">
        <v>54.787819303482586</v>
      </c>
      <c r="R44">
        <v>4.9798017910447765</v>
      </c>
      <c r="S44">
        <v>22.909088159203982</v>
      </c>
      <c r="T44">
        <v>69.337240199004981</v>
      </c>
      <c r="U44" s="114">
        <f t="shared" si="2"/>
        <v>251.23999999999998</v>
      </c>
      <c r="V44" s="112">
        <f t="shared" si="3"/>
        <v>0</v>
      </c>
      <c r="Y44">
        <f>BAWANA!AW44+BAWANA!AX44</f>
        <v>31.88</v>
      </c>
      <c r="Z44">
        <f>BAWANA!BD44+BAWANA!BE44</f>
        <v>31.88</v>
      </c>
      <c r="AA44">
        <f>BAWANA!X44+BAWANA!Y44</f>
        <v>31.88</v>
      </c>
      <c r="AB44">
        <f>BAWANA!AE44+BAWANA!AF44</f>
        <v>31.88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251.24</v>
      </c>
      <c r="E45">
        <f>BAWANA!AM45</f>
        <v>0</v>
      </c>
      <c r="F45">
        <f t="shared" si="4"/>
        <v>256</v>
      </c>
      <c r="G45">
        <f t="shared" si="5"/>
        <v>251.24</v>
      </c>
      <c r="H45" s="112"/>
      <c r="I45">
        <f>BRPL_EOD!AI45+BRPL_EOD!AJ45</f>
        <v>99.23</v>
      </c>
      <c r="J45">
        <f>BYPL_EOD!AI45+BYPL_EOD!AJ45</f>
        <v>54.79</v>
      </c>
      <c r="K45">
        <f>MES_EOD!AI45+MES_EOD!AJ45</f>
        <v>4.9800000000000004</v>
      </c>
      <c r="L45">
        <f>NDMC_EOD!AI45+NDMC_EOD!AJ45</f>
        <v>22.91</v>
      </c>
      <c r="M45">
        <f>TPDDL_EOD!AI45+TPDDL_EOD!AJ45</f>
        <v>69.34</v>
      </c>
      <c r="N45">
        <f t="shared" si="0"/>
        <v>251.25</v>
      </c>
      <c r="O45" s="112">
        <f t="shared" si="1"/>
        <v>-9.9999999999909051E-3</v>
      </c>
      <c r="P45">
        <v>99.226050547263682</v>
      </c>
      <c r="Q45">
        <v>54.787819303482586</v>
      </c>
      <c r="R45">
        <v>4.9798017910447765</v>
      </c>
      <c r="S45">
        <v>22.909088159203982</v>
      </c>
      <c r="T45">
        <v>69.337240199004981</v>
      </c>
      <c r="U45" s="114">
        <f t="shared" si="2"/>
        <v>251.23999999999998</v>
      </c>
      <c r="V45" s="112">
        <f t="shared" si="3"/>
        <v>0</v>
      </c>
      <c r="Y45">
        <f>BAWANA!AW45+BAWANA!AX45</f>
        <v>31.88</v>
      </c>
      <c r="Z45">
        <f>BAWANA!BD45+BAWANA!BE45</f>
        <v>31.88</v>
      </c>
      <c r="AA45">
        <f>BAWANA!X45+BAWANA!Y45</f>
        <v>31.88</v>
      </c>
      <c r="AB45">
        <f>BAWANA!AE45+BAWANA!AF45</f>
        <v>31.88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251.24</v>
      </c>
      <c r="E46">
        <f>BAWANA!AM46</f>
        <v>0</v>
      </c>
      <c r="F46">
        <f t="shared" si="4"/>
        <v>256</v>
      </c>
      <c r="G46">
        <f t="shared" si="5"/>
        <v>251.24</v>
      </c>
      <c r="H46" s="112"/>
      <c r="I46">
        <f>BRPL_EOD!AI46+BRPL_EOD!AJ46</f>
        <v>99.23</v>
      </c>
      <c r="J46">
        <f>BYPL_EOD!AI46+BYPL_EOD!AJ46</f>
        <v>54.79</v>
      </c>
      <c r="K46">
        <f>MES_EOD!AI46+MES_EOD!AJ46</f>
        <v>4.9800000000000004</v>
      </c>
      <c r="L46">
        <f>NDMC_EOD!AI46+NDMC_EOD!AJ46</f>
        <v>22.91</v>
      </c>
      <c r="M46">
        <f>TPDDL_EOD!AI46+TPDDL_EOD!AJ46</f>
        <v>69.34</v>
      </c>
      <c r="N46">
        <f t="shared" si="0"/>
        <v>251.25</v>
      </c>
      <c r="O46" s="112">
        <f t="shared" si="1"/>
        <v>-9.9999999999909051E-3</v>
      </c>
      <c r="P46">
        <v>99.226050547263682</v>
      </c>
      <c r="Q46">
        <v>54.787819303482586</v>
      </c>
      <c r="R46">
        <v>4.9798017910447765</v>
      </c>
      <c r="S46">
        <v>22.909088159203982</v>
      </c>
      <c r="T46">
        <v>69.337240199004981</v>
      </c>
      <c r="U46" s="114">
        <f t="shared" si="2"/>
        <v>251.23999999999998</v>
      </c>
      <c r="V46" s="112">
        <f t="shared" si="3"/>
        <v>0</v>
      </c>
      <c r="Y46">
        <f>BAWANA!AW46+BAWANA!AX46</f>
        <v>31.88</v>
      </c>
      <c r="Z46">
        <f>BAWANA!BD46+BAWANA!BE46</f>
        <v>31.88</v>
      </c>
      <c r="AA46">
        <f>BAWANA!X46+BAWANA!Y46</f>
        <v>31.88</v>
      </c>
      <c r="AB46">
        <f>BAWANA!AE46+BAWANA!AF46</f>
        <v>31.88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248.22000000000003</v>
      </c>
      <c r="E47">
        <f>BAWANA!AM47</f>
        <v>0</v>
      </c>
      <c r="F47">
        <f t="shared" si="4"/>
        <v>256</v>
      </c>
      <c r="G47">
        <f t="shared" si="5"/>
        <v>248.22000000000003</v>
      </c>
      <c r="H47" s="112"/>
      <c r="I47">
        <f>BRPL_EOD!AI47+BRPL_EOD!AJ47</f>
        <v>99.61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248.22000000000003</v>
      </c>
      <c r="O47" s="112">
        <f t="shared" si="1"/>
        <v>0</v>
      </c>
      <c r="P47">
        <v>99.61</v>
      </c>
      <c r="Q47">
        <v>55</v>
      </c>
      <c r="R47">
        <v>5</v>
      </c>
      <c r="S47">
        <v>19</v>
      </c>
      <c r="T47">
        <v>69.61</v>
      </c>
      <c r="U47" s="114">
        <f t="shared" si="2"/>
        <v>248.22000000000003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248.22000000000003</v>
      </c>
      <c r="E48">
        <f>BAWANA!AM48</f>
        <v>0</v>
      </c>
      <c r="F48">
        <f t="shared" si="4"/>
        <v>256</v>
      </c>
      <c r="G48">
        <f t="shared" si="5"/>
        <v>248.22000000000003</v>
      </c>
      <c r="H48" s="112"/>
      <c r="I48">
        <f>BRPL_EOD!AI48+BRPL_EOD!AJ48</f>
        <v>99.61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248.22000000000003</v>
      </c>
      <c r="O48" s="112">
        <f t="shared" si="1"/>
        <v>0</v>
      </c>
      <c r="P48">
        <v>99.61</v>
      </c>
      <c r="Q48">
        <v>55</v>
      </c>
      <c r="R48">
        <v>5</v>
      </c>
      <c r="S48">
        <v>19</v>
      </c>
      <c r="T48">
        <v>69.61</v>
      </c>
      <c r="U48" s="114">
        <f t="shared" si="2"/>
        <v>248.22000000000003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248.22000000000003</v>
      </c>
      <c r="E49">
        <f>BAWANA!AM49</f>
        <v>0</v>
      </c>
      <c r="F49">
        <f t="shared" si="4"/>
        <v>256</v>
      </c>
      <c r="G49">
        <f t="shared" si="5"/>
        <v>248.22000000000003</v>
      </c>
      <c r="H49" s="112"/>
      <c r="I49">
        <f>BRPL_EOD!AI49+BRPL_EOD!AJ49</f>
        <v>99.61</v>
      </c>
      <c r="J49">
        <f>BYPL_EOD!AI49+BYPL_EOD!AJ49</f>
        <v>55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248.22000000000003</v>
      </c>
      <c r="O49" s="112">
        <f t="shared" si="1"/>
        <v>0</v>
      </c>
      <c r="P49">
        <v>99.61</v>
      </c>
      <c r="Q49">
        <v>55</v>
      </c>
      <c r="R49">
        <v>5</v>
      </c>
      <c r="S49">
        <v>19</v>
      </c>
      <c r="T49">
        <v>69.61</v>
      </c>
      <c r="U49" s="114">
        <f t="shared" si="2"/>
        <v>248.22000000000003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238.22000000000003</v>
      </c>
      <c r="E50">
        <f>BAWANA!AM50</f>
        <v>0</v>
      </c>
      <c r="F50">
        <f t="shared" si="4"/>
        <v>256</v>
      </c>
      <c r="G50">
        <f t="shared" si="5"/>
        <v>238.22000000000003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238.22000000000003</v>
      </c>
      <c r="O50" s="112">
        <f t="shared" si="1"/>
        <v>0</v>
      </c>
      <c r="P50">
        <v>99.61</v>
      </c>
      <c r="Q50">
        <v>45</v>
      </c>
      <c r="R50">
        <v>5</v>
      </c>
      <c r="S50">
        <v>19</v>
      </c>
      <c r="T50">
        <v>69.61</v>
      </c>
      <c r="U50" s="114">
        <f t="shared" si="2"/>
        <v>238.22000000000003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213.82999999999998</v>
      </c>
      <c r="E51">
        <f>BAWANA!AM51</f>
        <v>0</v>
      </c>
      <c r="F51">
        <f t="shared" si="4"/>
        <v>256</v>
      </c>
      <c r="G51">
        <f t="shared" si="5"/>
        <v>213.82999999999998</v>
      </c>
      <c r="H51" s="112"/>
      <c r="I51">
        <f>BRPL_EOD!AI51+BRPL_EOD!AJ51</f>
        <v>75.23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213.84000000000003</v>
      </c>
      <c r="O51" s="112">
        <f t="shared" si="1"/>
        <v>-1.0000000000047748E-2</v>
      </c>
      <c r="P51">
        <v>75.226481949120824</v>
      </c>
      <c r="Q51">
        <v>44.997895622895612</v>
      </c>
      <c r="R51">
        <v>4.9997661803217346</v>
      </c>
      <c r="S51">
        <v>18.999111485222592</v>
      </c>
      <c r="T51">
        <v>69.606744762439192</v>
      </c>
      <c r="U51" s="114">
        <f t="shared" si="2"/>
        <v>213.82999999999993</v>
      </c>
      <c r="V51" s="112">
        <f t="shared" si="3"/>
        <v>0</v>
      </c>
      <c r="Y51">
        <f>BAWANA!AW51+BAWANA!AX51</f>
        <v>24.17</v>
      </c>
      <c r="Z51">
        <f>BAWANA!BD51+BAWANA!BE51</f>
        <v>32</v>
      </c>
      <c r="AA51">
        <f>BAWANA!X51+BAWANA!Y51</f>
        <v>24.17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213.82999999999998</v>
      </c>
      <c r="E52">
        <f>BAWANA!AM52</f>
        <v>0</v>
      </c>
      <c r="F52">
        <f t="shared" si="4"/>
        <v>256</v>
      </c>
      <c r="G52">
        <f t="shared" si="5"/>
        <v>213.82999999999998</v>
      </c>
      <c r="H52" s="112"/>
      <c r="I52">
        <f>BRPL_EOD!AI52+BRPL_EOD!AJ52</f>
        <v>75.23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213.84000000000003</v>
      </c>
      <c r="O52" s="112">
        <f t="shared" si="1"/>
        <v>-1.0000000000047748E-2</v>
      </c>
      <c r="P52">
        <v>75.226481949120824</v>
      </c>
      <c r="Q52">
        <v>44.997895622895612</v>
      </c>
      <c r="R52">
        <v>4.9997661803217346</v>
      </c>
      <c r="S52">
        <v>18.999111485222592</v>
      </c>
      <c r="T52">
        <v>69.606744762439192</v>
      </c>
      <c r="U52" s="114">
        <f t="shared" si="2"/>
        <v>213.82999999999993</v>
      </c>
      <c r="V52" s="112">
        <f t="shared" si="3"/>
        <v>0</v>
      </c>
      <c r="Y52">
        <f>BAWANA!AW52+BAWANA!AX52</f>
        <v>24.17</v>
      </c>
      <c r="Z52">
        <f>BAWANA!BD52+BAWANA!BE52</f>
        <v>32</v>
      </c>
      <c r="AA52">
        <f>BAWANA!X52+BAWANA!Y52</f>
        <v>24.17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213.82999999999998</v>
      </c>
      <c r="E53">
        <f>BAWANA!AM53</f>
        <v>0</v>
      </c>
      <c r="F53">
        <f t="shared" si="4"/>
        <v>256</v>
      </c>
      <c r="G53">
        <f t="shared" si="5"/>
        <v>213.82999999999998</v>
      </c>
      <c r="H53" s="112"/>
      <c r="I53">
        <f>BRPL_EOD!AI53+BRPL_EOD!AJ53</f>
        <v>75.23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213.84000000000003</v>
      </c>
      <c r="O53" s="112">
        <f t="shared" si="1"/>
        <v>-1.0000000000047748E-2</v>
      </c>
      <c r="P53">
        <v>75.226481949120824</v>
      </c>
      <c r="Q53">
        <v>44.997895622895612</v>
      </c>
      <c r="R53">
        <v>4.9997661803217346</v>
      </c>
      <c r="S53">
        <v>18.999111485222592</v>
      </c>
      <c r="T53">
        <v>69.606744762439192</v>
      </c>
      <c r="U53" s="114">
        <f t="shared" si="2"/>
        <v>213.82999999999993</v>
      </c>
      <c r="V53" s="112">
        <f t="shared" si="3"/>
        <v>0</v>
      </c>
      <c r="Y53">
        <f>BAWANA!AW53+BAWANA!AX53</f>
        <v>24.17</v>
      </c>
      <c r="Z53">
        <f>BAWANA!BD53+BAWANA!BE53</f>
        <v>32</v>
      </c>
      <c r="AA53">
        <f>BAWANA!X53+BAWANA!Y53</f>
        <v>24.17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26.42</v>
      </c>
      <c r="Z54">
        <f>BAWANA!BD54+BAWANA!BE54</f>
        <v>32</v>
      </c>
      <c r="AA54">
        <f>BAWANA!X54+BAWANA!Y54</f>
        <v>26.42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26.42</v>
      </c>
      <c r="Z55">
        <f>BAWANA!BD55+BAWANA!BE55</f>
        <v>32</v>
      </c>
      <c r="AA55">
        <f>BAWANA!X55+BAWANA!Y55</f>
        <v>26.42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26.42</v>
      </c>
      <c r="Z56">
        <f>BAWANA!BD56+BAWANA!BE56</f>
        <v>32</v>
      </c>
      <c r="AA56">
        <f>BAWANA!X56+BAWANA!Y56</f>
        <v>26.42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26.42</v>
      </c>
      <c r="Z57">
        <f>BAWANA!BD57+BAWANA!BE57</f>
        <v>32</v>
      </c>
      <c r="AA57">
        <f>BAWANA!X57+BAWANA!Y57</f>
        <v>26.42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26.42</v>
      </c>
      <c r="Z58">
        <f>BAWANA!BD58+BAWANA!BE58</f>
        <v>32</v>
      </c>
      <c r="AA58">
        <f>BAWANA!X58+BAWANA!Y58</f>
        <v>26.42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26.42</v>
      </c>
      <c r="Z59">
        <f>BAWANA!BD59+BAWANA!BE59</f>
        <v>32</v>
      </c>
      <c r="AA59">
        <f>BAWANA!X59+BAWANA!Y59</f>
        <v>26.42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26.42</v>
      </c>
      <c r="Z60">
        <f>BAWANA!BD60+BAWANA!BE60</f>
        <v>32</v>
      </c>
      <c r="AA60">
        <f>BAWANA!X60+BAWANA!Y60</f>
        <v>26.42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26.42</v>
      </c>
      <c r="Z61">
        <f>BAWANA!BD61+BAWANA!BE61</f>
        <v>32</v>
      </c>
      <c r="AA61">
        <f>BAWANA!X61+BAWANA!Y61</f>
        <v>26.42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26.42</v>
      </c>
      <c r="Z62">
        <f>BAWANA!BD62+BAWANA!BE62</f>
        <v>32</v>
      </c>
      <c r="AA62">
        <f>BAWANA!X62+BAWANA!Y62</f>
        <v>26.42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12"/>
      <c r="I63">
        <f>BRPL_EOD!AI63+BRPL_EOD!AJ63</f>
        <v>79.930000000000007</v>
      </c>
      <c r="J63">
        <f>BYPL_EOD!AI63+BYPL_EOD!AJ63</f>
        <v>46.22</v>
      </c>
      <c r="K63">
        <f>MES_EOD!AI63+MES_EOD!AJ63</f>
        <v>5</v>
      </c>
      <c r="L63">
        <f>NDMC_EOD!AI63+NDMC_EOD!AJ63</f>
        <v>19</v>
      </c>
      <c r="M63">
        <f>TPDDL_EOD!AI63+TPDDL_EOD!AJ63</f>
        <v>55.85</v>
      </c>
      <c r="N63">
        <f t="shared" si="0"/>
        <v>206</v>
      </c>
      <c r="O63" s="112">
        <f t="shared" si="1"/>
        <v>0</v>
      </c>
      <c r="P63">
        <v>79.930000000000007</v>
      </c>
      <c r="Q63">
        <v>46.22</v>
      </c>
      <c r="R63">
        <v>5</v>
      </c>
      <c r="S63">
        <v>19</v>
      </c>
      <c r="T63">
        <v>55.85</v>
      </c>
      <c r="U63" s="114">
        <f t="shared" si="2"/>
        <v>206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12"/>
      <c r="I64">
        <f>BRPL_EOD!AI64+BRPL_EOD!AJ64</f>
        <v>79.930000000000007</v>
      </c>
      <c r="J64">
        <f>BYPL_EOD!AI64+BYPL_EOD!AJ64</f>
        <v>46.22</v>
      </c>
      <c r="K64">
        <f>MES_EOD!AI64+MES_EOD!AJ64</f>
        <v>5</v>
      </c>
      <c r="L64">
        <f>NDMC_EOD!AI64+NDMC_EOD!AJ64</f>
        <v>19</v>
      </c>
      <c r="M64">
        <f>TPDDL_EOD!AI64+TPDDL_EOD!AJ64</f>
        <v>55.85</v>
      </c>
      <c r="N64">
        <f t="shared" si="0"/>
        <v>206</v>
      </c>
      <c r="O64" s="112">
        <f t="shared" si="1"/>
        <v>0</v>
      </c>
      <c r="P64">
        <v>79.930000000000007</v>
      </c>
      <c r="Q64">
        <v>46.22</v>
      </c>
      <c r="R64">
        <v>5</v>
      </c>
      <c r="S64">
        <v>19</v>
      </c>
      <c r="T64">
        <v>55.85</v>
      </c>
      <c r="U64" s="114">
        <f t="shared" si="2"/>
        <v>206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12"/>
      <c r="I65">
        <f>BRPL_EOD!AI65+BRPL_EOD!AJ65</f>
        <v>79.930000000000007</v>
      </c>
      <c r="J65">
        <f>BYPL_EOD!AI65+BYPL_EOD!AJ65</f>
        <v>46.22</v>
      </c>
      <c r="K65">
        <f>MES_EOD!AI65+MES_EOD!AJ65</f>
        <v>5</v>
      </c>
      <c r="L65">
        <f>NDMC_EOD!AI65+NDMC_EOD!AJ65</f>
        <v>19</v>
      </c>
      <c r="M65">
        <f>TPDDL_EOD!AI65+TPDDL_EOD!AJ65</f>
        <v>55.85</v>
      </c>
      <c r="N65">
        <f t="shared" si="0"/>
        <v>206</v>
      </c>
      <c r="O65" s="112">
        <f t="shared" si="1"/>
        <v>0</v>
      </c>
      <c r="P65">
        <v>79.930000000000007</v>
      </c>
      <c r="Q65">
        <v>46.22</v>
      </c>
      <c r="R65">
        <v>5</v>
      </c>
      <c r="S65">
        <v>19</v>
      </c>
      <c r="T65">
        <v>55.85</v>
      </c>
      <c r="U65" s="114">
        <f t="shared" si="2"/>
        <v>206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12"/>
      <c r="I66">
        <f>BRPL_EOD!AI66+BRPL_EOD!AJ66</f>
        <v>79.930000000000007</v>
      </c>
      <c r="J66">
        <f>BYPL_EOD!AI66+BYPL_EOD!AJ66</f>
        <v>46.22</v>
      </c>
      <c r="K66">
        <f>MES_EOD!AI66+MES_EOD!AJ66</f>
        <v>5</v>
      </c>
      <c r="L66">
        <f>NDMC_EOD!AI66+NDMC_EOD!AJ66</f>
        <v>19</v>
      </c>
      <c r="M66">
        <f>TPDDL_EOD!AI66+TPDDL_EOD!AJ66</f>
        <v>55.85</v>
      </c>
      <c r="N66">
        <f t="shared" si="0"/>
        <v>206</v>
      </c>
      <c r="O66" s="112">
        <f t="shared" si="1"/>
        <v>0</v>
      </c>
      <c r="P66">
        <v>79.930000000000007</v>
      </c>
      <c r="Q66">
        <v>46.22</v>
      </c>
      <c r="R66">
        <v>5</v>
      </c>
      <c r="S66">
        <v>19</v>
      </c>
      <c r="T66">
        <v>55.85</v>
      </c>
      <c r="U66" s="114">
        <f t="shared" si="2"/>
        <v>206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238.22000000000003</v>
      </c>
      <c r="E67">
        <f>BAWANA!AM67</f>
        <v>0</v>
      </c>
      <c r="F67">
        <f t="shared" si="4"/>
        <v>256</v>
      </c>
      <c r="G67">
        <f t="shared" si="5"/>
        <v>238.22000000000003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238.22000000000003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19</v>
      </c>
      <c r="T67">
        <v>69.61</v>
      </c>
      <c r="U67" s="114">
        <f t="shared" ref="U67:U98" si="9">SUM(P67:T67)</f>
        <v>238.22000000000003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248.22000000000003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248.22000000000003</v>
      </c>
      <c r="H68" s="112"/>
      <c r="I68">
        <f>BRPL_EOD!AI68+BRPL_EOD!AJ68</f>
        <v>99.61</v>
      </c>
      <c r="J68">
        <f>BYPL_EOD!AI68+BYPL_EOD!AJ68</f>
        <v>55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248.22000000000003</v>
      </c>
      <c r="O68" s="112">
        <f t="shared" si="8"/>
        <v>0</v>
      </c>
      <c r="P68">
        <v>99.61</v>
      </c>
      <c r="Q68">
        <v>55</v>
      </c>
      <c r="R68">
        <v>5</v>
      </c>
      <c r="S68">
        <v>19</v>
      </c>
      <c r="T68">
        <v>69.61</v>
      </c>
      <c r="U68" s="114">
        <f t="shared" si="9"/>
        <v>248.22000000000003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251.24</v>
      </c>
      <c r="E69">
        <f>BAWANA!AM69</f>
        <v>0</v>
      </c>
      <c r="F69">
        <f t="shared" si="11"/>
        <v>256</v>
      </c>
      <c r="G69">
        <f t="shared" si="12"/>
        <v>251.24</v>
      </c>
      <c r="H69" s="112"/>
      <c r="I69">
        <f>BRPL_EOD!AI69+BRPL_EOD!AJ69</f>
        <v>99.23</v>
      </c>
      <c r="J69">
        <f>BYPL_EOD!AI69+BYPL_EOD!AJ69</f>
        <v>54.79</v>
      </c>
      <c r="K69">
        <f>MES_EOD!AI69+MES_EOD!AJ69</f>
        <v>4.9800000000000004</v>
      </c>
      <c r="L69">
        <f>NDMC_EOD!AI69+NDMC_EOD!AJ69</f>
        <v>22.91</v>
      </c>
      <c r="M69">
        <f>TPDDL_EOD!AI69+TPDDL_EOD!AJ69</f>
        <v>69.34</v>
      </c>
      <c r="N69">
        <f t="shared" si="7"/>
        <v>251.25</v>
      </c>
      <c r="O69" s="112">
        <f t="shared" si="8"/>
        <v>-9.9999999999909051E-3</v>
      </c>
      <c r="P69">
        <v>99.226050547263682</v>
      </c>
      <c r="Q69">
        <v>54.787819303482586</v>
      </c>
      <c r="R69">
        <v>4.9798017910447765</v>
      </c>
      <c r="S69">
        <v>22.909088159203982</v>
      </c>
      <c r="T69">
        <v>69.337240199004981</v>
      </c>
      <c r="U69" s="114">
        <f t="shared" si="9"/>
        <v>251.23999999999998</v>
      </c>
      <c r="V69" s="112">
        <f t="shared" si="10"/>
        <v>0</v>
      </c>
      <c r="Y69">
        <f>BAWANA!AW69+BAWANA!AX69</f>
        <v>31.88</v>
      </c>
      <c r="Z69">
        <f>BAWANA!BD69+BAWANA!BE69</f>
        <v>31.88</v>
      </c>
      <c r="AA69">
        <f>BAWANA!X69+BAWANA!Y69</f>
        <v>31.88</v>
      </c>
      <c r="AB69">
        <f>BAWANA!AE69+BAWANA!AF69</f>
        <v>31.88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251.24</v>
      </c>
      <c r="E70">
        <f>BAWANA!AM70</f>
        <v>0</v>
      </c>
      <c r="F70">
        <f t="shared" si="11"/>
        <v>256</v>
      </c>
      <c r="G70">
        <f t="shared" si="12"/>
        <v>251.24</v>
      </c>
      <c r="H70" s="112"/>
      <c r="I70">
        <f>BRPL_EOD!AI70+BRPL_EOD!AJ70</f>
        <v>99.23</v>
      </c>
      <c r="J70">
        <f>BYPL_EOD!AI70+BYPL_EOD!AJ70</f>
        <v>54.79</v>
      </c>
      <c r="K70">
        <f>MES_EOD!AI70+MES_EOD!AJ70</f>
        <v>4.9800000000000004</v>
      </c>
      <c r="L70">
        <f>NDMC_EOD!AI70+NDMC_EOD!AJ70</f>
        <v>22.91</v>
      </c>
      <c r="M70">
        <f>TPDDL_EOD!AI70+TPDDL_EOD!AJ70</f>
        <v>69.34</v>
      </c>
      <c r="N70">
        <f t="shared" si="7"/>
        <v>251.25</v>
      </c>
      <c r="O70" s="112">
        <f t="shared" si="8"/>
        <v>-9.9999999999909051E-3</v>
      </c>
      <c r="P70">
        <v>99.226050547263682</v>
      </c>
      <c r="Q70">
        <v>54.787819303482586</v>
      </c>
      <c r="R70">
        <v>4.9798017910447765</v>
      </c>
      <c r="S70">
        <v>22.909088159203982</v>
      </c>
      <c r="T70">
        <v>69.337240199004981</v>
      </c>
      <c r="U70" s="114">
        <f t="shared" si="9"/>
        <v>251.23999999999998</v>
      </c>
      <c r="V70" s="112">
        <f t="shared" si="10"/>
        <v>0</v>
      </c>
      <c r="Y70">
        <f>BAWANA!AW70+BAWANA!AX70</f>
        <v>31.88</v>
      </c>
      <c r="Z70">
        <f>BAWANA!BD70+BAWANA!BE70</f>
        <v>31.88</v>
      </c>
      <c r="AA70">
        <f>BAWANA!X70+BAWANA!Y70</f>
        <v>31.88</v>
      </c>
      <c r="AB70">
        <f>BAWANA!AE70+BAWANA!AF70</f>
        <v>31.88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251.24</v>
      </c>
      <c r="E71">
        <f>BAWANA!AM71</f>
        <v>0</v>
      </c>
      <c r="F71">
        <f t="shared" si="11"/>
        <v>256</v>
      </c>
      <c r="G71">
        <f t="shared" si="12"/>
        <v>251.24</v>
      </c>
      <c r="H71" s="112"/>
      <c r="I71">
        <f>BRPL_EOD!AI71+BRPL_EOD!AJ71</f>
        <v>99.23</v>
      </c>
      <c r="J71">
        <f>BYPL_EOD!AI71+BYPL_EOD!AJ71</f>
        <v>54.79</v>
      </c>
      <c r="K71">
        <f>MES_EOD!AI71+MES_EOD!AJ71</f>
        <v>4.9800000000000004</v>
      </c>
      <c r="L71">
        <f>NDMC_EOD!AI71+NDMC_EOD!AJ71</f>
        <v>22.91</v>
      </c>
      <c r="M71">
        <f>TPDDL_EOD!AI71+TPDDL_EOD!AJ71</f>
        <v>69.34</v>
      </c>
      <c r="N71">
        <f t="shared" si="7"/>
        <v>251.25</v>
      </c>
      <c r="O71" s="112">
        <f t="shared" si="8"/>
        <v>-9.9999999999909051E-3</v>
      </c>
      <c r="P71">
        <v>99.226050547263682</v>
      </c>
      <c r="Q71">
        <v>54.787819303482586</v>
      </c>
      <c r="R71">
        <v>4.9798017910447765</v>
      </c>
      <c r="S71">
        <v>22.909088159203982</v>
      </c>
      <c r="T71">
        <v>69.337240199004981</v>
      </c>
      <c r="U71" s="114">
        <f t="shared" si="9"/>
        <v>251.23999999999998</v>
      </c>
      <c r="V71" s="112">
        <f t="shared" si="10"/>
        <v>0</v>
      </c>
      <c r="Y71">
        <f>BAWANA!AW71+BAWANA!AX71</f>
        <v>31.88</v>
      </c>
      <c r="Z71">
        <f>BAWANA!BD71+BAWANA!BE71</f>
        <v>31.88</v>
      </c>
      <c r="AA71">
        <f>BAWANA!X71+BAWANA!Y71</f>
        <v>31.88</v>
      </c>
      <c r="AB71">
        <f>BAWANA!AE71+BAWANA!AF71</f>
        <v>31.88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251.24</v>
      </c>
      <c r="E72">
        <f>BAWANA!AM72</f>
        <v>0</v>
      </c>
      <c r="F72">
        <f t="shared" si="11"/>
        <v>256</v>
      </c>
      <c r="G72">
        <f t="shared" si="12"/>
        <v>251.24</v>
      </c>
      <c r="H72" s="112"/>
      <c r="I72">
        <f>BRPL_EOD!AI72+BRPL_EOD!AJ72</f>
        <v>99.23</v>
      </c>
      <c r="J72">
        <f>BYPL_EOD!AI72+BYPL_EOD!AJ72</f>
        <v>54.79</v>
      </c>
      <c r="K72">
        <f>MES_EOD!AI72+MES_EOD!AJ72</f>
        <v>4.9800000000000004</v>
      </c>
      <c r="L72">
        <f>NDMC_EOD!AI72+NDMC_EOD!AJ72</f>
        <v>22.91</v>
      </c>
      <c r="M72">
        <f>TPDDL_EOD!AI72+TPDDL_EOD!AJ72</f>
        <v>69.34</v>
      </c>
      <c r="N72">
        <f t="shared" si="7"/>
        <v>251.25</v>
      </c>
      <c r="O72" s="112">
        <f t="shared" si="8"/>
        <v>-9.9999999999909051E-3</v>
      </c>
      <c r="P72">
        <v>99.226050547263682</v>
      </c>
      <c r="Q72">
        <v>54.787819303482586</v>
      </c>
      <c r="R72">
        <v>4.9798017910447765</v>
      </c>
      <c r="S72">
        <v>22.909088159203982</v>
      </c>
      <c r="T72">
        <v>69.337240199004981</v>
      </c>
      <c r="U72" s="114">
        <f t="shared" si="9"/>
        <v>251.23999999999998</v>
      </c>
      <c r="V72" s="112">
        <f t="shared" si="10"/>
        <v>0</v>
      </c>
      <c r="Y72">
        <f>BAWANA!AW72+BAWANA!AX72</f>
        <v>31.88</v>
      </c>
      <c r="Z72">
        <f>BAWANA!BD72+BAWANA!BE72</f>
        <v>31.88</v>
      </c>
      <c r="AA72">
        <f>BAWANA!X72+BAWANA!Y72</f>
        <v>31.88</v>
      </c>
      <c r="AB72">
        <f>BAWANA!AE72+BAWANA!AF72</f>
        <v>31.88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251.24</v>
      </c>
      <c r="E73">
        <f>BAWANA!AM73</f>
        <v>0</v>
      </c>
      <c r="F73">
        <f t="shared" si="11"/>
        <v>256</v>
      </c>
      <c r="G73">
        <f t="shared" si="12"/>
        <v>251.24</v>
      </c>
      <c r="H73" s="112"/>
      <c r="I73">
        <f>BRPL_EOD!AI73+BRPL_EOD!AJ73</f>
        <v>99.23</v>
      </c>
      <c r="J73">
        <f>BYPL_EOD!AI73+BYPL_EOD!AJ73</f>
        <v>54.79</v>
      </c>
      <c r="K73">
        <f>MES_EOD!AI73+MES_EOD!AJ73</f>
        <v>4.9800000000000004</v>
      </c>
      <c r="L73">
        <f>NDMC_EOD!AI73+NDMC_EOD!AJ73</f>
        <v>22.91</v>
      </c>
      <c r="M73">
        <f>TPDDL_EOD!AI73+TPDDL_EOD!AJ73</f>
        <v>69.34</v>
      </c>
      <c r="N73">
        <f t="shared" si="7"/>
        <v>251.25</v>
      </c>
      <c r="O73" s="112">
        <f t="shared" si="8"/>
        <v>-9.9999999999909051E-3</v>
      </c>
      <c r="P73">
        <v>99.226050547263682</v>
      </c>
      <c r="Q73">
        <v>54.787819303482586</v>
      </c>
      <c r="R73">
        <v>4.9798017910447765</v>
      </c>
      <c r="S73">
        <v>22.909088159203982</v>
      </c>
      <c r="T73">
        <v>69.337240199004981</v>
      </c>
      <c r="U73" s="114">
        <f t="shared" si="9"/>
        <v>251.23999999999998</v>
      </c>
      <c r="V73" s="112">
        <f t="shared" si="10"/>
        <v>0</v>
      </c>
      <c r="Y73">
        <f>BAWANA!AW73+BAWANA!AX73</f>
        <v>31.88</v>
      </c>
      <c r="Z73">
        <f>BAWANA!BD73+BAWANA!BE73</f>
        <v>31.88</v>
      </c>
      <c r="AA73">
        <f>BAWANA!X73+BAWANA!Y73</f>
        <v>31.88</v>
      </c>
      <c r="AB73">
        <f>BAWANA!AE73+BAWANA!AF73</f>
        <v>31.88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251.24</v>
      </c>
      <c r="E74">
        <f>BAWANA!AM74</f>
        <v>0</v>
      </c>
      <c r="F74">
        <f t="shared" si="11"/>
        <v>256</v>
      </c>
      <c r="G74">
        <f t="shared" si="12"/>
        <v>251.24</v>
      </c>
      <c r="H74" s="112"/>
      <c r="I74">
        <f>BRPL_EOD!AI74+BRPL_EOD!AJ74</f>
        <v>99.23</v>
      </c>
      <c r="J74">
        <f>BYPL_EOD!AI74+BYPL_EOD!AJ74</f>
        <v>54.79</v>
      </c>
      <c r="K74">
        <f>MES_EOD!AI74+MES_EOD!AJ74</f>
        <v>4.9800000000000004</v>
      </c>
      <c r="L74">
        <f>NDMC_EOD!AI74+NDMC_EOD!AJ74</f>
        <v>22.91</v>
      </c>
      <c r="M74">
        <f>TPDDL_EOD!AI74+TPDDL_EOD!AJ74</f>
        <v>69.34</v>
      </c>
      <c r="N74">
        <f t="shared" si="7"/>
        <v>251.25</v>
      </c>
      <c r="O74" s="112">
        <f t="shared" si="8"/>
        <v>-9.9999999999909051E-3</v>
      </c>
      <c r="P74">
        <v>99.226050547263682</v>
      </c>
      <c r="Q74">
        <v>54.787819303482586</v>
      </c>
      <c r="R74">
        <v>4.9798017910447765</v>
      </c>
      <c r="S74">
        <v>22.909088159203982</v>
      </c>
      <c r="T74">
        <v>69.337240199004981</v>
      </c>
      <c r="U74" s="114">
        <f t="shared" si="9"/>
        <v>251.23999999999998</v>
      </c>
      <c r="V74" s="112">
        <f t="shared" si="10"/>
        <v>0</v>
      </c>
      <c r="Y74">
        <f>BAWANA!AW74+BAWANA!AX74</f>
        <v>31.88</v>
      </c>
      <c r="Z74">
        <f>BAWANA!BD74+BAWANA!BE74</f>
        <v>31.88</v>
      </c>
      <c r="AA74">
        <f>BAWANA!X74+BAWANA!Y74</f>
        <v>31.88</v>
      </c>
      <c r="AB74">
        <f>BAWANA!AE74+BAWANA!AF74</f>
        <v>31.88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251.24</v>
      </c>
      <c r="E75">
        <f>BAWANA!AM75</f>
        <v>0</v>
      </c>
      <c r="F75">
        <f t="shared" si="11"/>
        <v>256</v>
      </c>
      <c r="G75">
        <f t="shared" si="12"/>
        <v>251.24</v>
      </c>
      <c r="H75" s="112"/>
      <c r="I75">
        <f>BRPL_EOD!AI75+BRPL_EOD!AJ75</f>
        <v>99.23</v>
      </c>
      <c r="J75">
        <f>BYPL_EOD!AI75+BYPL_EOD!AJ75</f>
        <v>54.79</v>
      </c>
      <c r="K75">
        <f>MES_EOD!AI75+MES_EOD!AJ75</f>
        <v>4.9800000000000004</v>
      </c>
      <c r="L75">
        <f>NDMC_EOD!AI75+NDMC_EOD!AJ75</f>
        <v>22.91</v>
      </c>
      <c r="M75">
        <f>TPDDL_EOD!AI75+TPDDL_EOD!AJ75</f>
        <v>69.34</v>
      </c>
      <c r="N75">
        <f t="shared" si="7"/>
        <v>251.25</v>
      </c>
      <c r="O75" s="112">
        <f t="shared" si="8"/>
        <v>-9.9999999999909051E-3</v>
      </c>
      <c r="P75">
        <v>99.226050547263682</v>
      </c>
      <c r="Q75">
        <v>54.787819303482586</v>
      </c>
      <c r="R75">
        <v>4.9798017910447765</v>
      </c>
      <c r="S75">
        <v>22.909088159203982</v>
      </c>
      <c r="T75">
        <v>69.337240199004981</v>
      </c>
      <c r="U75" s="114">
        <f t="shared" si="9"/>
        <v>251.23999999999998</v>
      </c>
      <c r="V75" s="112">
        <f t="shared" si="10"/>
        <v>0</v>
      </c>
      <c r="Y75">
        <f>BAWANA!AW75+BAWANA!AX75</f>
        <v>31.88</v>
      </c>
      <c r="Z75">
        <f>BAWANA!BD75+BAWANA!BE75</f>
        <v>31.88</v>
      </c>
      <c r="AA75">
        <f>BAWANA!X75+BAWANA!Y75</f>
        <v>31.88</v>
      </c>
      <c r="AB75">
        <f>BAWANA!AE75+BAWANA!AF75</f>
        <v>31.88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251.24</v>
      </c>
      <c r="E76">
        <f>BAWANA!AM76</f>
        <v>0</v>
      </c>
      <c r="F76">
        <f t="shared" si="11"/>
        <v>256</v>
      </c>
      <c r="G76">
        <f t="shared" si="12"/>
        <v>251.24</v>
      </c>
      <c r="H76" s="112"/>
      <c r="I76">
        <f>BRPL_EOD!AI76+BRPL_EOD!AJ76</f>
        <v>99.23</v>
      </c>
      <c r="J76">
        <f>BYPL_EOD!AI76+BYPL_EOD!AJ76</f>
        <v>54.79</v>
      </c>
      <c r="K76">
        <f>MES_EOD!AI76+MES_EOD!AJ76</f>
        <v>4.9800000000000004</v>
      </c>
      <c r="L76">
        <f>NDMC_EOD!AI76+NDMC_EOD!AJ76</f>
        <v>22.91</v>
      </c>
      <c r="M76">
        <f>TPDDL_EOD!AI76+TPDDL_EOD!AJ76</f>
        <v>69.34</v>
      </c>
      <c r="N76">
        <f t="shared" si="7"/>
        <v>251.25</v>
      </c>
      <c r="O76" s="112">
        <f t="shared" si="8"/>
        <v>-9.9999999999909051E-3</v>
      </c>
      <c r="P76">
        <v>99.226050547263682</v>
      </c>
      <c r="Q76">
        <v>54.787819303482586</v>
      </c>
      <c r="R76">
        <v>4.9798017910447765</v>
      </c>
      <c r="S76">
        <v>22.909088159203982</v>
      </c>
      <c r="T76">
        <v>69.337240199004981</v>
      </c>
      <c r="U76" s="114">
        <f t="shared" si="9"/>
        <v>251.23999999999998</v>
      </c>
      <c r="V76" s="112">
        <f t="shared" si="10"/>
        <v>0</v>
      </c>
      <c r="Y76">
        <f>BAWANA!AW76+BAWANA!AX76</f>
        <v>31.88</v>
      </c>
      <c r="Z76">
        <f>BAWANA!BD76+BAWANA!BE76</f>
        <v>31.88</v>
      </c>
      <c r="AA76">
        <f>BAWANA!X76+BAWANA!Y76</f>
        <v>31.88</v>
      </c>
      <c r="AB76">
        <f>BAWANA!AE76+BAWANA!AF76</f>
        <v>31.88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251.24</v>
      </c>
      <c r="E77">
        <f>BAWANA!AM77</f>
        <v>0</v>
      </c>
      <c r="F77">
        <f t="shared" si="11"/>
        <v>256</v>
      </c>
      <c r="G77">
        <f t="shared" si="12"/>
        <v>251.24</v>
      </c>
      <c r="H77" s="112"/>
      <c r="I77">
        <f>BRPL_EOD!AI77+BRPL_EOD!AJ77</f>
        <v>99.23</v>
      </c>
      <c r="J77">
        <f>BYPL_EOD!AI77+BYPL_EOD!AJ77</f>
        <v>54.79</v>
      </c>
      <c r="K77">
        <f>MES_EOD!AI77+MES_EOD!AJ77</f>
        <v>4.9800000000000004</v>
      </c>
      <c r="L77">
        <f>NDMC_EOD!AI77+NDMC_EOD!AJ77</f>
        <v>22.91</v>
      </c>
      <c r="M77">
        <f>TPDDL_EOD!AI77+TPDDL_EOD!AJ77</f>
        <v>69.34</v>
      </c>
      <c r="N77">
        <f t="shared" si="7"/>
        <v>251.25</v>
      </c>
      <c r="O77" s="112">
        <f t="shared" si="8"/>
        <v>-9.9999999999909051E-3</v>
      </c>
      <c r="P77">
        <v>99.226050547263682</v>
      </c>
      <c r="Q77">
        <v>54.787819303482586</v>
      </c>
      <c r="R77">
        <v>4.9798017910447765</v>
      </c>
      <c r="S77">
        <v>22.909088159203982</v>
      </c>
      <c r="T77">
        <v>69.337240199004981</v>
      </c>
      <c r="U77" s="114">
        <f t="shared" si="9"/>
        <v>251.23999999999998</v>
      </c>
      <c r="V77" s="112">
        <f t="shared" si="10"/>
        <v>0</v>
      </c>
      <c r="Y77">
        <f>BAWANA!AW77+BAWANA!AX77</f>
        <v>31.88</v>
      </c>
      <c r="Z77">
        <f>BAWANA!BD77+BAWANA!BE77</f>
        <v>31.88</v>
      </c>
      <c r="AA77">
        <f>BAWANA!X77+BAWANA!Y77</f>
        <v>31.88</v>
      </c>
      <c r="AB77">
        <f>BAWANA!AE77+BAWANA!AF77</f>
        <v>31.88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251.24</v>
      </c>
      <c r="E78">
        <f>BAWANA!AM78</f>
        <v>0</v>
      </c>
      <c r="F78">
        <f t="shared" si="11"/>
        <v>256</v>
      </c>
      <c r="G78">
        <f t="shared" si="12"/>
        <v>251.24</v>
      </c>
      <c r="H78" s="112"/>
      <c r="I78">
        <f>BRPL_EOD!AI78+BRPL_EOD!AJ78</f>
        <v>99.23</v>
      </c>
      <c r="J78">
        <f>BYPL_EOD!AI78+BYPL_EOD!AJ78</f>
        <v>54.79</v>
      </c>
      <c r="K78">
        <f>MES_EOD!AI78+MES_EOD!AJ78</f>
        <v>4.9800000000000004</v>
      </c>
      <c r="L78">
        <f>NDMC_EOD!AI78+NDMC_EOD!AJ78</f>
        <v>22.91</v>
      </c>
      <c r="M78">
        <f>TPDDL_EOD!AI78+TPDDL_EOD!AJ78</f>
        <v>69.34</v>
      </c>
      <c r="N78">
        <f t="shared" si="7"/>
        <v>251.25</v>
      </c>
      <c r="O78" s="112">
        <f t="shared" si="8"/>
        <v>-9.9999999999909051E-3</v>
      </c>
      <c r="P78">
        <v>99.226050547263682</v>
      </c>
      <c r="Q78">
        <v>54.787819303482586</v>
      </c>
      <c r="R78">
        <v>4.9798017910447765</v>
      </c>
      <c r="S78">
        <v>22.909088159203982</v>
      </c>
      <c r="T78">
        <v>69.337240199004981</v>
      </c>
      <c r="U78" s="114">
        <f t="shared" si="9"/>
        <v>251.23999999999998</v>
      </c>
      <c r="V78" s="112">
        <f t="shared" si="10"/>
        <v>0</v>
      </c>
      <c r="Y78">
        <f>BAWANA!AW78+BAWANA!AX78</f>
        <v>31.88</v>
      </c>
      <c r="Z78">
        <f>BAWANA!BD78+BAWANA!BE78</f>
        <v>31.88</v>
      </c>
      <c r="AA78">
        <f>BAWANA!X78+BAWANA!Y78</f>
        <v>31.88</v>
      </c>
      <c r="AB78">
        <f>BAWANA!AE78+BAWANA!AF78</f>
        <v>31.88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101.78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101.78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101.78</v>
      </c>
      <c r="J82">
        <f>BYPL_EOD!AI82+BYPL_EOD!AJ82</f>
        <v>54.14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101.78</v>
      </c>
      <c r="Q82">
        <v>54.14</v>
      </c>
      <c r="R82">
        <v>4.92</v>
      </c>
      <c r="S82">
        <v>22.64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223.61</v>
      </c>
      <c r="E83">
        <f>BAWANA!AM83</f>
        <v>0</v>
      </c>
      <c r="F83">
        <f t="shared" si="11"/>
        <v>256</v>
      </c>
      <c r="G83">
        <f t="shared" si="12"/>
        <v>223.61</v>
      </c>
      <c r="H83" s="112"/>
      <c r="I83">
        <f>BRPL_EOD!AI83+BRPL_EOD!AJ83</f>
        <v>75</v>
      </c>
      <c r="J83">
        <f>BYPL_EOD!AI83+BYPL_EOD!AJ83</f>
        <v>55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223.61</v>
      </c>
      <c r="O83" s="112">
        <f t="shared" si="8"/>
        <v>0</v>
      </c>
      <c r="P83">
        <v>75</v>
      </c>
      <c r="Q83">
        <v>55</v>
      </c>
      <c r="R83">
        <v>5</v>
      </c>
      <c r="S83">
        <v>19</v>
      </c>
      <c r="T83">
        <v>69.61</v>
      </c>
      <c r="U83" s="114">
        <f t="shared" si="9"/>
        <v>223.61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213.61</v>
      </c>
      <c r="E84">
        <f>BAWANA!AM84</f>
        <v>0</v>
      </c>
      <c r="F84">
        <f t="shared" si="11"/>
        <v>256</v>
      </c>
      <c r="G84">
        <f t="shared" si="12"/>
        <v>213.61</v>
      </c>
      <c r="H84" s="112"/>
      <c r="I84">
        <f>BRPL_EOD!AI84+BRPL_EOD!AJ84</f>
        <v>75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213.61</v>
      </c>
      <c r="O84" s="112">
        <f t="shared" si="8"/>
        <v>0</v>
      </c>
      <c r="P84">
        <v>75</v>
      </c>
      <c r="Q84">
        <v>45</v>
      </c>
      <c r="R84">
        <v>5</v>
      </c>
      <c r="S84">
        <v>19</v>
      </c>
      <c r="T84">
        <v>69.61</v>
      </c>
      <c r="U84" s="114">
        <f t="shared" si="9"/>
        <v>213.61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213.61</v>
      </c>
      <c r="E85">
        <f>BAWANA!AM85</f>
        <v>0</v>
      </c>
      <c r="F85">
        <f t="shared" si="11"/>
        <v>256</v>
      </c>
      <c r="G85">
        <f t="shared" si="12"/>
        <v>213.61</v>
      </c>
      <c r="H85" s="112"/>
      <c r="I85">
        <f>BRPL_EOD!AI85+BRPL_EOD!AJ85</f>
        <v>75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213.61</v>
      </c>
      <c r="O85" s="112">
        <f t="shared" si="8"/>
        <v>0</v>
      </c>
      <c r="P85">
        <v>75</v>
      </c>
      <c r="Q85">
        <v>45</v>
      </c>
      <c r="R85">
        <v>5</v>
      </c>
      <c r="S85">
        <v>19</v>
      </c>
      <c r="T85">
        <v>69.61</v>
      </c>
      <c r="U85" s="114">
        <f t="shared" si="9"/>
        <v>213.61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213.61</v>
      </c>
      <c r="E86">
        <f>BAWANA!AM86</f>
        <v>0</v>
      </c>
      <c r="F86">
        <f t="shared" si="11"/>
        <v>256</v>
      </c>
      <c r="G86">
        <f t="shared" si="12"/>
        <v>213.61</v>
      </c>
      <c r="H86" s="112"/>
      <c r="I86">
        <f>BRPL_EOD!AI86+BRPL_EOD!AJ86</f>
        <v>75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213.61</v>
      </c>
      <c r="O86" s="112">
        <f t="shared" si="8"/>
        <v>0</v>
      </c>
      <c r="P86">
        <v>75</v>
      </c>
      <c r="Q86">
        <v>45</v>
      </c>
      <c r="R86">
        <v>5</v>
      </c>
      <c r="S86">
        <v>19</v>
      </c>
      <c r="T86">
        <v>69.61</v>
      </c>
      <c r="U86" s="114">
        <f t="shared" si="9"/>
        <v>213.61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12"/>
      <c r="I87">
        <f>BRPL_EOD!AI87+BRPL_EOD!AJ87</f>
        <v>79.930000000000007</v>
      </c>
      <c r="J87">
        <f>BYPL_EOD!AI87+BYPL_EOD!AJ87</f>
        <v>46.22</v>
      </c>
      <c r="K87">
        <f>MES_EOD!AI87+MES_EOD!AJ87</f>
        <v>5</v>
      </c>
      <c r="L87">
        <f>NDMC_EOD!AI87+NDMC_EOD!AJ87</f>
        <v>19</v>
      </c>
      <c r="M87">
        <f>TPDDL_EOD!AI87+TPDDL_EOD!AJ87</f>
        <v>55.85</v>
      </c>
      <c r="N87">
        <f t="shared" si="7"/>
        <v>206</v>
      </c>
      <c r="O87" s="112">
        <f t="shared" si="8"/>
        <v>0</v>
      </c>
      <c r="P87">
        <v>79.930000000000007</v>
      </c>
      <c r="Q87">
        <v>46.22</v>
      </c>
      <c r="R87">
        <v>5</v>
      </c>
      <c r="S87">
        <v>19</v>
      </c>
      <c r="T87">
        <v>55.85</v>
      </c>
      <c r="U87" s="114">
        <f t="shared" si="9"/>
        <v>206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12"/>
      <c r="I88">
        <f>BRPL_EOD!AI88+BRPL_EOD!AJ88</f>
        <v>79.930000000000007</v>
      </c>
      <c r="J88">
        <f>BYPL_EOD!AI88+BYPL_EOD!AJ88</f>
        <v>46.22</v>
      </c>
      <c r="K88">
        <f>MES_EOD!AI88+MES_EOD!AJ88</f>
        <v>5</v>
      </c>
      <c r="L88">
        <f>NDMC_EOD!AI88+NDMC_EOD!AJ88</f>
        <v>19</v>
      </c>
      <c r="M88">
        <f>TPDDL_EOD!AI88+TPDDL_EOD!AJ88</f>
        <v>55.85</v>
      </c>
      <c r="N88">
        <f t="shared" si="7"/>
        <v>206</v>
      </c>
      <c r="O88" s="112">
        <f t="shared" si="8"/>
        <v>0</v>
      </c>
      <c r="P88">
        <v>79.930000000000007</v>
      </c>
      <c r="Q88">
        <v>46.22</v>
      </c>
      <c r="R88">
        <v>5</v>
      </c>
      <c r="S88">
        <v>19</v>
      </c>
      <c r="T88">
        <v>55.85</v>
      </c>
      <c r="U88" s="114">
        <f t="shared" si="9"/>
        <v>206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12"/>
      <c r="I89">
        <f>BRPL_EOD!AI89+BRPL_EOD!AJ89</f>
        <v>82.25</v>
      </c>
      <c r="J89">
        <f>BYPL_EOD!AI89+BYPL_EOD!AJ89</f>
        <v>47.56</v>
      </c>
      <c r="K89">
        <f>MES_EOD!AI89+MES_EOD!AJ89</f>
        <v>5</v>
      </c>
      <c r="L89">
        <f>NDMC_EOD!AI89+NDMC_EOD!AJ89</f>
        <v>19.28</v>
      </c>
      <c r="M89">
        <f>TPDDL_EOD!AI89+TPDDL_EOD!AJ89</f>
        <v>57.48</v>
      </c>
      <c r="N89">
        <f t="shared" si="7"/>
        <v>211.57</v>
      </c>
      <c r="O89" s="112">
        <f t="shared" si="8"/>
        <v>9.9999999999909051E-3</v>
      </c>
      <c r="P89">
        <v>82.253887602212032</v>
      </c>
      <c r="Q89">
        <v>47.562247955759325</v>
      </c>
      <c r="R89">
        <v>5.0002363284019475</v>
      </c>
      <c r="S89">
        <v>19.280911282317909</v>
      </c>
      <c r="T89">
        <v>57.482716831308778</v>
      </c>
      <c r="U89" s="114">
        <f t="shared" si="9"/>
        <v>211.57999999999998</v>
      </c>
      <c r="V89" s="112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12"/>
      <c r="I90">
        <f>BRPL_EOD!AI90+BRPL_EOD!AJ90</f>
        <v>82.25</v>
      </c>
      <c r="J90">
        <f>BYPL_EOD!AI90+BYPL_EOD!AJ90</f>
        <v>47.56</v>
      </c>
      <c r="K90">
        <f>MES_EOD!AI90+MES_EOD!AJ90</f>
        <v>5</v>
      </c>
      <c r="L90">
        <f>NDMC_EOD!AI90+NDMC_EOD!AJ90</f>
        <v>19.28</v>
      </c>
      <c r="M90">
        <f>TPDDL_EOD!AI90+TPDDL_EOD!AJ90</f>
        <v>57.48</v>
      </c>
      <c r="N90">
        <f t="shared" si="7"/>
        <v>211.57</v>
      </c>
      <c r="O90" s="112">
        <f t="shared" si="8"/>
        <v>9.9999999999909051E-3</v>
      </c>
      <c r="P90">
        <v>82.253887602212032</v>
      </c>
      <c r="Q90">
        <v>47.562247955759325</v>
      </c>
      <c r="R90">
        <v>5.0002363284019475</v>
      </c>
      <c r="S90">
        <v>19.280911282317909</v>
      </c>
      <c r="T90">
        <v>57.482716831308778</v>
      </c>
      <c r="U90" s="114">
        <f t="shared" si="9"/>
        <v>211.57999999999998</v>
      </c>
      <c r="V90" s="112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12"/>
      <c r="I91">
        <f>BRPL_EOD!AI91+BRPL_EOD!AJ91</f>
        <v>82.25</v>
      </c>
      <c r="J91">
        <f>BYPL_EOD!AI91+BYPL_EOD!AJ91</f>
        <v>47.56</v>
      </c>
      <c r="K91">
        <f>MES_EOD!AI91+MES_EOD!AJ91</f>
        <v>5</v>
      </c>
      <c r="L91">
        <f>NDMC_EOD!AI91+NDMC_EOD!AJ91</f>
        <v>19.28</v>
      </c>
      <c r="M91">
        <f>TPDDL_EOD!AI91+TPDDL_EOD!AJ91</f>
        <v>57.48</v>
      </c>
      <c r="N91">
        <f t="shared" si="7"/>
        <v>211.57</v>
      </c>
      <c r="O91" s="112">
        <f t="shared" si="8"/>
        <v>9.9999999999909051E-3</v>
      </c>
      <c r="P91">
        <v>82.253887602212032</v>
      </c>
      <c r="Q91">
        <v>47.562247955759325</v>
      </c>
      <c r="R91">
        <v>5.0002363284019475</v>
      </c>
      <c r="S91">
        <v>19.280911282317909</v>
      </c>
      <c r="T91">
        <v>57.482716831308778</v>
      </c>
      <c r="U91" s="114">
        <f t="shared" si="9"/>
        <v>211.57999999999998</v>
      </c>
      <c r="V91" s="112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12"/>
      <c r="I92">
        <f>BRPL_EOD!AI92+BRPL_EOD!AJ92</f>
        <v>82.25</v>
      </c>
      <c r="J92">
        <f>BYPL_EOD!AI92+BYPL_EOD!AJ92</f>
        <v>47.56</v>
      </c>
      <c r="K92">
        <f>MES_EOD!AI92+MES_EOD!AJ92</f>
        <v>5</v>
      </c>
      <c r="L92">
        <f>NDMC_EOD!AI92+NDMC_EOD!AJ92</f>
        <v>19.28</v>
      </c>
      <c r="M92">
        <f>TPDDL_EOD!AI92+TPDDL_EOD!AJ92</f>
        <v>57.48</v>
      </c>
      <c r="N92">
        <f t="shared" si="7"/>
        <v>211.57</v>
      </c>
      <c r="O92" s="112">
        <f t="shared" si="8"/>
        <v>9.9999999999909051E-3</v>
      </c>
      <c r="P92">
        <v>82.253887602212032</v>
      </c>
      <c r="Q92">
        <v>47.562247955759325</v>
      </c>
      <c r="R92">
        <v>5.0002363284019475</v>
      </c>
      <c r="S92">
        <v>19.280911282317909</v>
      </c>
      <c r="T92">
        <v>57.482716831308778</v>
      </c>
      <c r="U92" s="114">
        <f t="shared" si="9"/>
        <v>211.57999999999998</v>
      </c>
      <c r="V92" s="112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5.4822175000000035</v>
      </c>
      <c r="E99" s="114">
        <f t="shared" si="14"/>
        <v>0</v>
      </c>
      <c r="F99" s="114">
        <f t="shared" si="14"/>
        <v>6.1440000000000001</v>
      </c>
      <c r="G99" s="114">
        <f t="shared" si="14"/>
        <v>5.4822175000000035</v>
      </c>
      <c r="H99" s="114"/>
      <c r="I99" s="114">
        <f t="shared" si="14"/>
        <v>2.140239999999999</v>
      </c>
      <c r="J99" s="114">
        <f t="shared" si="14"/>
        <v>1.2079900000000003</v>
      </c>
      <c r="K99" s="114">
        <f t="shared" si="14"/>
        <v>0.11979000000000002</v>
      </c>
      <c r="L99" s="114">
        <f t="shared" si="14"/>
        <v>0.4912100000000002</v>
      </c>
      <c r="M99" s="114">
        <f t="shared" si="14"/>
        <v>1.5229500000000007</v>
      </c>
      <c r="N99" s="114">
        <f t="shared" si="14"/>
        <v>5.4821799999999978</v>
      </c>
      <c r="O99" s="114">
        <f t="shared" si="14"/>
        <v>3.7499999999710101E-5</v>
      </c>
      <c r="P99" s="114">
        <f t="shared" si="14"/>
        <v>2.1402544688873388</v>
      </c>
      <c r="Q99" s="114">
        <f t="shared" si="14"/>
        <v>1.2079989857816913</v>
      </c>
      <c r="R99" s="114">
        <f t="shared" si="14"/>
        <v>0.11979109945717854</v>
      </c>
      <c r="S99" s="114">
        <f t="shared" si="14"/>
        <v>0.49121343262590694</v>
      </c>
      <c r="T99" s="114">
        <f t="shared" si="14"/>
        <v>1.5229595132478826</v>
      </c>
      <c r="U99" s="114">
        <f t="shared" si="14"/>
        <v>5.4822175000000035</v>
      </c>
      <c r="V99" s="114">
        <f t="shared" si="10"/>
        <v>0</v>
      </c>
      <c r="Y99" s="114">
        <f>SUM(Y3:Y98)/4000</f>
        <v>0.71071750000000045</v>
      </c>
      <c r="Z99" s="114">
        <f t="shared" ref="Z99:AD99" si="15">SUM(Z3:Z98)/4000</f>
        <v>0.69817000000000018</v>
      </c>
      <c r="AA99" s="114">
        <f t="shared" si="15"/>
        <v>0.71071750000000045</v>
      </c>
      <c r="AB99" s="114">
        <f t="shared" si="15"/>
        <v>0.69817000000000018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30</v>
      </c>
      <c r="D3">
        <f>BAWANA!AP3</f>
        <v>0</v>
      </c>
      <c r="E3">
        <f>BAWANA!AQ3</f>
        <v>30</v>
      </c>
      <c r="F3">
        <f>(B3+C3)*0.8</f>
        <v>824</v>
      </c>
      <c r="G3">
        <f>(D3+E3)</f>
        <v>30</v>
      </c>
      <c r="H3" s="112"/>
      <c r="I3">
        <f>BRPL_EOD!AM3+BRPL_EOD!AN3</f>
        <v>9.16</v>
      </c>
      <c r="J3">
        <f>BYPL_EOD!AM3+BYPL_EOD!AN3</f>
        <v>5.3</v>
      </c>
      <c r="K3">
        <f>MES_EOD!AM3+MES_EOD!AN3</f>
        <v>0.54</v>
      </c>
      <c r="L3">
        <f>NDMC_EOD!AM3+NDMC_EOD!AN3</f>
        <v>2.15</v>
      </c>
      <c r="M3">
        <f>TPDDL_EOD!AM3+TPDDL_EOD!AN3</f>
        <v>8.16</v>
      </c>
      <c r="N3">
        <f t="shared" ref="N3:N66" si="0">SUM(I3:M3)</f>
        <v>25.31</v>
      </c>
      <c r="O3" s="112">
        <f t="shared" ref="O3:O66" si="1">G3-N3</f>
        <v>4.6900000000000013</v>
      </c>
      <c r="P3">
        <v>10.857368629000396</v>
      </c>
      <c r="Q3">
        <v>6.2821019359936781</v>
      </c>
      <c r="R3">
        <v>0.64006321612011075</v>
      </c>
      <c r="S3">
        <v>2.5483998419596996</v>
      </c>
      <c r="T3">
        <v>9.6720663769261161</v>
      </c>
      <c r="U3" s="114">
        <f t="shared" ref="U3:U66" si="2">SUM(P3:T3)</f>
        <v>30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30</v>
      </c>
      <c r="D4">
        <f>BAWANA!AP4</f>
        <v>0</v>
      </c>
      <c r="E4">
        <f>BAWANA!AQ4</f>
        <v>30</v>
      </c>
      <c r="F4">
        <f t="shared" ref="F4:F67" si="4">(B4+C4)*0.8</f>
        <v>824</v>
      </c>
      <c r="G4">
        <f t="shared" ref="G4:G67" si="5">(D4+E4)</f>
        <v>30</v>
      </c>
      <c r="H4" s="112"/>
      <c r="I4">
        <f>BRPL_EOD!AM4+BRPL_EOD!AN4</f>
        <v>9.16</v>
      </c>
      <c r="J4">
        <f>BYPL_EOD!AM4+BYPL_EOD!AN4</f>
        <v>5.3</v>
      </c>
      <c r="K4">
        <f>MES_EOD!AM4+MES_EOD!AN4</f>
        <v>0.54</v>
      </c>
      <c r="L4">
        <f>NDMC_EOD!AM4+NDMC_EOD!AN4</f>
        <v>2.15</v>
      </c>
      <c r="M4">
        <f>TPDDL_EOD!AM4+TPDDL_EOD!AN4</f>
        <v>8.16</v>
      </c>
      <c r="N4">
        <f t="shared" si="0"/>
        <v>25.31</v>
      </c>
      <c r="O4" s="112">
        <f t="shared" si="1"/>
        <v>4.6900000000000013</v>
      </c>
      <c r="P4">
        <v>10.857368629000396</v>
      </c>
      <c r="Q4">
        <v>6.2821019359936781</v>
      </c>
      <c r="R4">
        <v>0.64006321612011075</v>
      </c>
      <c r="S4">
        <v>2.5483998419596996</v>
      </c>
      <c r="T4">
        <v>9.6720663769261161</v>
      </c>
      <c r="U4" s="114">
        <f t="shared" si="2"/>
        <v>30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30</v>
      </c>
      <c r="D5">
        <f>BAWANA!AP5</f>
        <v>0</v>
      </c>
      <c r="E5">
        <f>BAWANA!AQ5</f>
        <v>30</v>
      </c>
      <c r="F5">
        <f t="shared" si="4"/>
        <v>824</v>
      </c>
      <c r="G5">
        <f t="shared" si="5"/>
        <v>30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30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30</v>
      </c>
      <c r="U5" s="114">
        <f t="shared" si="2"/>
        <v>30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30</v>
      </c>
      <c r="D6">
        <f>BAWANA!AP6</f>
        <v>0</v>
      </c>
      <c r="E6">
        <f>BAWANA!AQ6</f>
        <v>30</v>
      </c>
      <c r="F6">
        <f t="shared" si="4"/>
        <v>824</v>
      </c>
      <c r="G6">
        <f t="shared" si="5"/>
        <v>30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30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30</v>
      </c>
      <c r="U6" s="114">
        <f t="shared" si="2"/>
        <v>30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30</v>
      </c>
      <c r="D7">
        <f>BAWANA!AP7</f>
        <v>0</v>
      </c>
      <c r="E7">
        <f>BAWANA!AQ7</f>
        <v>30</v>
      </c>
      <c r="F7">
        <f t="shared" si="4"/>
        <v>824</v>
      </c>
      <c r="G7">
        <f t="shared" si="5"/>
        <v>30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30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30</v>
      </c>
      <c r="U7" s="114">
        <f t="shared" si="2"/>
        <v>30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30</v>
      </c>
      <c r="D8">
        <f>BAWANA!AP8</f>
        <v>0</v>
      </c>
      <c r="E8">
        <f>BAWANA!AQ8</f>
        <v>30</v>
      </c>
      <c r="F8">
        <f t="shared" si="4"/>
        <v>824</v>
      </c>
      <c r="G8">
        <f t="shared" si="5"/>
        <v>30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30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30</v>
      </c>
      <c r="U8" s="114">
        <f t="shared" si="2"/>
        <v>30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30</v>
      </c>
      <c r="D9">
        <f>BAWANA!AP9</f>
        <v>0</v>
      </c>
      <c r="E9">
        <f>BAWANA!AQ9</f>
        <v>30</v>
      </c>
      <c r="F9">
        <f t="shared" si="4"/>
        <v>824</v>
      </c>
      <c r="G9">
        <f t="shared" si="5"/>
        <v>30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30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30</v>
      </c>
      <c r="U9" s="114">
        <f t="shared" si="2"/>
        <v>30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30</v>
      </c>
      <c r="D10">
        <f>BAWANA!AP10</f>
        <v>0</v>
      </c>
      <c r="E10">
        <f>BAWANA!AQ10</f>
        <v>30</v>
      </c>
      <c r="F10">
        <f t="shared" si="4"/>
        <v>824</v>
      </c>
      <c r="G10">
        <f t="shared" si="5"/>
        <v>30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30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30</v>
      </c>
      <c r="U10" s="114">
        <f t="shared" si="2"/>
        <v>30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30</v>
      </c>
      <c r="D11">
        <f>BAWANA!AP11</f>
        <v>0</v>
      </c>
      <c r="E11">
        <f>BAWANA!AQ11</f>
        <v>30</v>
      </c>
      <c r="F11">
        <f t="shared" si="4"/>
        <v>824</v>
      </c>
      <c r="G11">
        <f t="shared" si="5"/>
        <v>30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30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30</v>
      </c>
      <c r="U11" s="114">
        <f t="shared" si="2"/>
        <v>30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30</v>
      </c>
      <c r="D12">
        <f>BAWANA!AP12</f>
        <v>0</v>
      </c>
      <c r="E12">
        <f>BAWANA!AQ12</f>
        <v>30</v>
      </c>
      <c r="F12">
        <f t="shared" si="4"/>
        <v>824</v>
      </c>
      <c r="G12">
        <f t="shared" si="5"/>
        <v>30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30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30</v>
      </c>
      <c r="U12" s="114">
        <f t="shared" si="2"/>
        <v>30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30</v>
      </c>
      <c r="D13">
        <f>BAWANA!AP13</f>
        <v>0</v>
      </c>
      <c r="E13">
        <f>BAWANA!AQ13</f>
        <v>30</v>
      </c>
      <c r="F13">
        <f t="shared" si="4"/>
        <v>824</v>
      </c>
      <c r="G13">
        <f t="shared" si="5"/>
        <v>30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30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30</v>
      </c>
      <c r="U13" s="114">
        <f t="shared" si="2"/>
        <v>30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30</v>
      </c>
      <c r="D14">
        <f>BAWANA!AP14</f>
        <v>0</v>
      </c>
      <c r="E14">
        <f>BAWANA!AQ14</f>
        <v>30</v>
      </c>
      <c r="F14">
        <f t="shared" si="4"/>
        <v>824</v>
      </c>
      <c r="G14">
        <f t="shared" si="5"/>
        <v>30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30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30</v>
      </c>
      <c r="U14" s="114">
        <f t="shared" si="2"/>
        <v>30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30</v>
      </c>
      <c r="D15">
        <f>BAWANA!AP15</f>
        <v>0</v>
      </c>
      <c r="E15">
        <f>BAWANA!AQ15</f>
        <v>30</v>
      </c>
      <c r="F15">
        <f t="shared" si="4"/>
        <v>824</v>
      </c>
      <c r="G15">
        <f t="shared" si="5"/>
        <v>30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30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30</v>
      </c>
      <c r="U15" s="114">
        <f t="shared" si="2"/>
        <v>30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30</v>
      </c>
      <c r="D16">
        <f>BAWANA!AP16</f>
        <v>0</v>
      </c>
      <c r="E16">
        <f>BAWANA!AQ16</f>
        <v>30</v>
      </c>
      <c r="F16">
        <f t="shared" si="4"/>
        <v>824</v>
      </c>
      <c r="G16">
        <f t="shared" si="5"/>
        <v>30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30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30</v>
      </c>
      <c r="U16" s="114">
        <f t="shared" si="2"/>
        <v>30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30</v>
      </c>
      <c r="D17">
        <f>BAWANA!AP17</f>
        <v>0</v>
      </c>
      <c r="E17">
        <f>BAWANA!AQ17</f>
        <v>30</v>
      </c>
      <c r="F17">
        <f t="shared" si="4"/>
        <v>824</v>
      </c>
      <c r="G17">
        <f t="shared" si="5"/>
        <v>30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30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30</v>
      </c>
      <c r="U17" s="114">
        <f t="shared" si="2"/>
        <v>30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30</v>
      </c>
      <c r="D18">
        <f>BAWANA!AP18</f>
        <v>0</v>
      </c>
      <c r="E18">
        <f>BAWANA!AQ18</f>
        <v>30</v>
      </c>
      <c r="F18">
        <f t="shared" si="4"/>
        <v>824</v>
      </c>
      <c r="G18">
        <f t="shared" si="5"/>
        <v>30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30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30</v>
      </c>
      <c r="U18" s="114">
        <f t="shared" si="2"/>
        <v>30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30</v>
      </c>
      <c r="D19">
        <f>BAWANA!AP19</f>
        <v>0</v>
      </c>
      <c r="E19">
        <f>BAWANA!AQ19</f>
        <v>30</v>
      </c>
      <c r="F19">
        <f t="shared" si="4"/>
        <v>824</v>
      </c>
      <c r="G19">
        <f t="shared" si="5"/>
        <v>30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30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30</v>
      </c>
      <c r="U19" s="114">
        <f t="shared" si="2"/>
        <v>30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30</v>
      </c>
      <c r="D20">
        <f>BAWANA!AP20</f>
        <v>0</v>
      </c>
      <c r="E20">
        <f>BAWANA!AQ20</f>
        <v>30</v>
      </c>
      <c r="F20">
        <f t="shared" si="4"/>
        <v>824</v>
      </c>
      <c r="G20">
        <f t="shared" si="5"/>
        <v>30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30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30</v>
      </c>
      <c r="U20" s="114">
        <f t="shared" si="2"/>
        <v>30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30</v>
      </c>
      <c r="D21">
        <f>BAWANA!AP21</f>
        <v>0</v>
      </c>
      <c r="E21">
        <f>BAWANA!AQ21</f>
        <v>30</v>
      </c>
      <c r="F21">
        <f t="shared" si="4"/>
        <v>824</v>
      </c>
      <c r="G21">
        <f t="shared" si="5"/>
        <v>30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30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30</v>
      </c>
      <c r="U21" s="114">
        <f t="shared" si="2"/>
        <v>30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30</v>
      </c>
      <c r="D22">
        <f>BAWANA!AP22</f>
        <v>0</v>
      </c>
      <c r="E22">
        <f>BAWANA!AQ22</f>
        <v>30</v>
      </c>
      <c r="F22">
        <f t="shared" si="4"/>
        <v>824</v>
      </c>
      <c r="G22">
        <f t="shared" si="5"/>
        <v>30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30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30</v>
      </c>
      <c r="U22" s="114">
        <f t="shared" si="2"/>
        <v>30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30</v>
      </c>
      <c r="D23">
        <f>BAWANA!AP23</f>
        <v>0</v>
      </c>
      <c r="E23">
        <f>BAWANA!AQ23</f>
        <v>30</v>
      </c>
      <c r="F23">
        <f t="shared" si="4"/>
        <v>824</v>
      </c>
      <c r="G23">
        <f t="shared" si="5"/>
        <v>30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30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30</v>
      </c>
      <c r="U23" s="114">
        <f t="shared" si="2"/>
        <v>30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30</v>
      </c>
      <c r="D24">
        <f>BAWANA!AP24</f>
        <v>0</v>
      </c>
      <c r="E24">
        <f>BAWANA!AQ24</f>
        <v>30</v>
      </c>
      <c r="F24">
        <f t="shared" si="4"/>
        <v>824</v>
      </c>
      <c r="G24">
        <f t="shared" si="5"/>
        <v>30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30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30</v>
      </c>
      <c r="U24" s="114">
        <f t="shared" si="2"/>
        <v>30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30</v>
      </c>
      <c r="D25">
        <f>BAWANA!AP25</f>
        <v>0</v>
      </c>
      <c r="E25">
        <f>BAWANA!AQ25</f>
        <v>30</v>
      </c>
      <c r="F25">
        <f t="shared" si="4"/>
        <v>824</v>
      </c>
      <c r="G25">
        <f t="shared" si="5"/>
        <v>30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30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30</v>
      </c>
      <c r="U25" s="114">
        <f t="shared" si="2"/>
        <v>30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30</v>
      </c>
      <c r="D26">
        <f>BAWANA!AP26</f>
        <v>0</v>
      </c>
      <c r="E26">
        <f>BAWANA!AQ26</f>
        <v>30</v>
      </c>
      <c r="F26">
        <f t="shared" si="4"/>
        <v>824</v>
      </c>
      <c r="G26">
        <f t="shared" si="5"/>
        <v>30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30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30</v>
      </c>
      <c r="U26" s="114">
        <f t="shared" si="2"/>
        <v>30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30</v>
      </c>
      <c r="D27">
        <f>BAWANA!AP27</f>
        <v>0</v>
      </c>
      <c r="E27">
        <f>BAWANA!AQ27</f>
        <v>30</v>
      </c>
      <c r="F27">
        <f t="shared" si="4"/>
        <v>824</v>
      </c>
      <c r="G27">
        <f t="shared" si="5"/>
        <v>30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30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30</v>
      </c>
      <c r="U27" s="114">
        <f t="shared" si="2"/>
        <v>30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30</v>
      </c>
      <c r="D28">
        <f>BAWANA!AP28</f>
        <v>0</v>
      </c>
      <c r="E28">
        <f>BAWANA!AQ28</f>
        <v>30</v>
      </c>
      <c r="F28">
        <f t="shared" si="4"/>
        <v>824</v>
      </c>
      <c r="G28">
        <f t="shared" si="5"/>
        <v>30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30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30</v>
      </c>
      <c r="U28" s="114">
        <f t="shared" si="2"/>
        <v>30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30</v>
      </c>
      <c r="D29">
        <f>BAWANA!AP29</f>
        <v>0</v>
      </c>
      <c r="E29">
        <f>BAWANA!AQ29</f>
        <v>30</v>
      </c>
      <c r="F29">
        <f t="shared" si="4"/>
        <v>824</v>
      </c>
      <c r="G29">
        <f t="shared" si="5"/>
        <v>30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30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30</v>
      </c>
      <c r="U29" s="114">
        <f t="shared" si="2"/>
        <v>30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30</v>
      </c>
      <c r="D30">
        <f>BAWANA!AP30</f>
        <v>0</v>
      </c>
      <c r="E30">
        <f>BAWANA!AQ30</f>
        <v>30</v>
      </c>
      <c r="F30">
        <f t="shared" si="4"/>
        <v>824</v>
      </c>
      <c r="G30">
        <f t="shared" si="5"/>
        <v>30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30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30</v>
      </c>
      <c r="U30" s="114">
        <f t="shared" si="2"/>
        <v>30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30</v>
      </c>
      <c r="D31">
        <f>BAWANA!AP31</f>
        <v>0</v>
      </c>
      <c r="E31">
        <f>BAWANA!AQ31</f>
        <v>30</v>
      </c>
      <c r="F31">
        <f t="shared" si="4"/>
        <v>824</v>
      </c>
      <c r="G31">
        <f t="shared" si="5"/>
        <v>30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30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30</v>
      </c>
      <c r="U31" s="114">
        <f t="shared" si="2"/>
        <v>30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30</v>
      </c>
      <c r="D32">
        <f>BAWANA!AP32</f>
        <v>0</v>
      </c>
      <c r="E32">
        <f>BAWANA!AQ32</f>
        <v>30</v>
      </c>
      <c r="F32">
        <f t="shared" si="4"/>
        <v>824</v>
      </c>
      <c r="G32">
        <f t="shared" si="5"/>
        <v>30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30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30</v>
      </c>
      <c r="U32" s="114">
        <f t="shared" si="2"/>
        <v>30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30</v>
      </c>
      <c r="D33">
        <f>BAWANA!AP33</f>
        <v>0</v>
      </c>
      <c r="E33">
        <f>BAWANA!AQ33</f>
        <v>30</v>
      </c>
      <c r="F33">
        <f t="shared" si="4"/>
        <v>824</v>
      </c>
      <c r="G33">
        <f t="shared" si="5"/>
        <v>30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30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30</v>
      </c>
      <c r="U33" s="114">
        <f t="shared" si="2"/>
        <v>30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30</v>
      </c>
      <c r="D34">
        <f>BAWANA!AP34</f>
        <v>0</v>
      </c>
      <c r="E34">
        <f>BAWANA!AQ34</f>
        <v>30</v>
      </c>
      <c r="F34">
        <f t="shared" si="4"/>
        <v>824</v>
      </c>
      <c r="G34">
        <f t="shared" si="5"/>
        <v>30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30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30</v>
      </c>
      <c r="U34" s="114">
        <f t="shared" si="2"/>
        <v>30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30</v>
      </c>
      <c r="D35">
        <f>BAWANA!AP35</f>
        <v>0</v>
      </c>
      <c r="E35">
        <f>BAWANA!AQ35</f>
        <v>30</v>
      </c>
      <c r="F35">
        <f t="shared" si="4"/>
        <v>824</v>
      </c>
      <c r="G35">
        <f t="shared" si="5"/>
        <v>30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30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30</v>
      </c>
      <c r="U35" s="114">
        <f t="shared" si="2"/>
        <v>30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30</v>
      </c>
      <c r="D36">
        <f>BAWANA!AP36</f>
        <v>0</v>
      </c>
      <c r="E36">
        <f>BAWANA!AQ36</f>
        <v>30</v>
      </c>
      <c r="F36">
        <f t="shared" si="4"/>
        <v>824</v>
      </c>
      <c r="G36">
        <f t="shared" si="5"/>
        <v>30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30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30</v>
      </c>
      <c r="U36" s="114">
        <f t="shared" si="2"/>
        <v>30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130</v>
      </c>
      <c r="D37">
        <f>BAWANA!AP37</f>
        <v>0</v>
      </c>
      <c r="E37">
        <f>BAWANA!AQ37</f>
        <v>130</v>
      </c>
      <c r="F37">
        <f t="shared" si="4"/>
        <v>824</v>
      </c>
      <c r="G37">
        <f t="shared" si="5"/>
        <v>130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130</v>
      </c>
      <c r="N37">
        <f t="shared" si="0"/>
        <v>130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130</v>
      </c>
      <c r="U37" s="114">
        <f t="shared" si="2"/>
        <v>130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130</v>
      </c>
      <c r="D38">
        <f>BAWANA!AP38</f>
        <v>0</v>
      </c>
      <c r="E38">
        <f>BAWANA!AQ38</f>
        <v>130</v>
      </c>
      <c r="F38">
        <f t="shared" si="4"/>
        <v>824</v>
      </c>
      <c r="G38">
        <f t="shared" si="5"/>
        <v>130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130</v>
      </c>
      <c r="N38">
        <f t="shared" si="0"/>
        <v>130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130</v>
      </c>
      <c r="U38" s="114">
        <f t="shared" si="2"/>
        <v>130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900</v>
      </c>
      <c r="C39">
        <f>BAWANA!G39</f>
        <v>130</v>
      </c>
      <c r="D39">
        <f>BAWANA!AP39</f>
        <v>0</v>
      </c>
      <c r="E39">
        <f>BAWANA!AQ39</f>
        <v>130</v>
      </c>
      <c r="F39">
        <f t="shared" si="4"/>
        <v>824</v>
      </c>
      <c r="G39">
        <f t="shared" si="5"/>
        <v>130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130</v>
      </c>
      <c r="N39">
        <f t="shared" si="0"/>
        <v>130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130</v>
      </c>
      <c r="U39" s="114">
        <f t="shared" si="2"/>
        <v>130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900</v>
      </c>
      <c r="C40">
        <f>BAWANA!G40</f>
        <v>130</v>
      </c>
      <c r="D40">
        <f>BAWANA!AP40</f>
        <v>0</v>
      </c>
      <c r="E40">
        <f>BAWANA!AQ40</f>
        <v>130</v>
      </c>
      <c r="F40">
        <f t="shared" si="4"/>
        <v>824</v>
      </c>
      <c r="G40">
        <f t="shared" si="5"/>
        <v>130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130</v>
      </c>
      <c r="N40">
        <f t="shared" si="0"/>
        <v>130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130</v>
      </c>
      <c r="U40" s="114">
        <f t="shared" si="2"/>
        <v>130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900</v>
      </c>
      <c r="C41">
        <f>BAWANA!G41</f>
        <v>130</v>
      </c>
      <c r="D41">
        <f>BAWANA!AP41</f>
        <v>0</v>
      </c>
      <c r="E41">
        <f>BAWANA!AQ41</f>
        <v>130</v>
      </c>
      <c r="F41">
        <f t="shared" si="4"/>
        <v>824</v>
      </c>
      <c r="G41">
        <f t="shared" si="5"/>
        <v>130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130</v>
      </c>
      <c r="N41">
        <f t="shared" si="0"/>
        <v>130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130</v>
      </c>
      <c r="U41" s="114">
        <f t="shared" si="2"/>
        <v>130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900</v>
      </c>
      <c r="C42">
        <f>BAWANA!G42</f>
        <v>130</v>
      </c>
      <c r="D42">
        <f>BAWANA!AP42</f>
        <v>0</v>
      </c>
      <c r="E42">
        <f>BAWANA!AQ42</f>
        <v>130</v>
      </c>
      <c r="F42">
        <f t="shared" si="4"/>
        <v>824</v>
      </c>
      <c r="G42">
        <f t="shared" si="5"/>
        <v>130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130</v>
      </c>
      <c r="N42">
        <f t="shared" si="0"/>
        <v>130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130</v>
      </c>
      <c r="U42" s="114">
        <f t="shared" si="2"/>
        <v>130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900</v>
      </c>
      <c r="C43">
        <f>BAWANA!G43</f>
        <v>130</v>
      </c>
      <c r="D43">
        <f>BAWANA!AP43</f>
        <v>0</v>
      </c>
      <c r="E43">
        <f>BAWANA!AQ43</f>
        <v>130</v>
      </c>
      <c r="F43">
        <f t="shared" si="4"/>
        <v>824</v>
      </c>
      <c r="G43">
        <f t="shared" si="5"/>
        <v>130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130</v>
      </c>
      <c r="N43">
        <f t="shared" si="0"/>
        <v>130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130</v>
      </c>
      <c r="U43" s="114">
        <f t="shared" si="2"/>
        <v>130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900</v>
      </c>
      <c r="C44">
        <f>BAWANA!G44</f>
        <v>130</v>
      </c>
      <c r="D44">
        <f>BAWANA!AP44</f>
        <v>0</v>
      </c>
      <c r="E44">
        <f>BAWANA!AQ44</f>
        <v>130</v>
      </c>
      <c r="F44">
        <f t="shared" si="4"/>
        <v>824</v>
      </c>
      <c r="G44">
        <f t="shared" si="5"/>
        <v>130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130</v>
      </c>
      <c r="N44">
        <f t="shared" si="0"/>
        <v>130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130</v>
      </c>
      <c r="U44" s="114">
        <f t="shared" si="2"/>
        <v>130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900</v>
      </c>
      <c r="C45">
        <f>BAWANA!G45</f>
        <v>130</v>
      </c>
      <c r="D45">
        <f>BAWANA!AP45</f>
        <v>0</v>
      </c>
      <c r="E45">
        <f>BAWANA!AQ45</f>
        <v>130</v>
      </c>
      <c r="F45">
        <f t="shared" si="4"/>
        <v>824</v>
      </c>
      <c r="G45">
        <f t="shared" si="5"/>
        <v>130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130</v>
      </c>
      <c r="N45">
        <f t="shared" si="0"/>
        <v>130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130</v>
      </c>
      <c r="U45" s="114">
        <f t="shared" si="2"/>
        <v>130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900</v>
      </c>
      <c r="C46">
        <f>BAWANA!G46</f>
        <v>130</v>
      </c>
      <c r="D46">
        <f>BAWANA!AP46</f>
        <v>0</v>
      </c>
      <c r="E46">
        <f>BAWANA!AQ46</f>
        <v>130</v>
      </c>
      <c r="F46">
        <f t="shared" si="4"/>
        <v>824</v>
      </c>
      <c r="G46">
        <f t="shared" si="5"/>
        <v>130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130</v>
      </c>
      <c r="N46">
        <f t="shared" si="0"/>
        <v>130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130</v>
      </c>
      <c r="U46" s="114">
        <f t="shared" si="2"/>
        <v>130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900</v>
      </c>
      <c r="C47">
        <f>BAWANA!G47</f>
        <v>130</v>
      </c>
      <c r="D47">
        <f>BAWANA!AP47</f>
        <v>0</v>
      </c>
      <c r="E47">
        <f>BAWANA!AQ47</f>
        <v>130</v>
      </c>
      <c r="F47">
        <f t="shared" si="4"/>
        <v>824</v>
      </c>
      <c r="G47">
        <f t="shared" si="5"/>
        <v>130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130</v>
      </c>
      <c r="N47">
        <f t="shared" si="0"/>
        <v>130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130</v>
      </c>
      <c r="U47" s="114">
        <f t="shared" si="2"/>
        <v>130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30</v>
      </c>
      <c r="D48">
        <f>BAWANA!AP48</f>
        <v>0</v>
      </c>
      <c r="E48">
        <f>BAWANA!AQ48</f>
        <v>30</v>
      </c>
      <c r="F48">
        <f t="shared" si="4"/>
        <v>824</v>
      </c>
      <c r="G48">
        <f t="shared" si="5"/>
        <v>30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30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30</v>
      </c>
      <c r="U48" s="114">
        <f t="shared" si="2"/>
        <v>30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200</v>
      </c>
      <c r="D49">
        <f>BAWANA!AP49</f>
        <v>0</v>
      </c>
      <c r="E49">
        <f>BAWANA!AQ49</f>
        <v>84.38</v>
      </c>
      <c r="F49">
        <f t="shared" si="4"/>
        <v>960</v>
      </c>
      <c r="G49">
        <f t="shared" si="5"/>
        <v>84.38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84.38</v>
      </c>
      <c r="N49">
        <f t="shared" si="0"/>
        <v>84.38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84.38</v>
      </c>
      <c r="U49" s="114">
        <f t="shared" si="2"/>
        <v>84.38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200</v>
      </c>
      <c r="D50">
        <f>BAWANA!AP50</f>
        <v>0</v>
      </c>
      <c r="E50">
        <f>BAWANA!AQ50</f>
        <v>84.38</v>
      </c>
      <c r="F50">
        <f t="shared" si="4"/>
        <v>960</v>
      </c>
      <c r="G50">
        <f t="shared" si="5"/>
        <v>84.38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84.38</v>
      </c>
      <c r="N50">
        <f t="shared" si="0"/>
        <v>84.38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84.38</v>
      </c>
      <c r="U50" s="114">
        <f t="shared" si="2"/>
        <v>84.38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30</v>
      </c>
      <c r="D67">
        <f>BAWANA!AP67</f>
        <v>0</v>
      </c>
      <c r="E67">
        <f>BAWANA!AQ67</f>
        <v>25.299999999999997</v>
      </c>
      <c r="F67">
        <f t="shared" si="4"/>
        <v>832</v>
      </c>
      <c r="G67">
        <f t="shared" si="5"/>
        <v>25.299999999999997</v>
      </c>
      <c r="H67" s="112"/>
      <c r="I67">
        <f>BRPL_EOD!AM67+BRPL_EOD!AN67</f>
        <v>9.16</v>
      </c>
      <c r="J67">
        <f>BYPL_EOD!AM67+BYPL_EOD!AN67</f>
        <v>5.3</v>
      </c>
      <c r="K67">
        <f>MES_EOD!AM67+MES_EOD!AN67</f>
        <v>0.54</v>
      </c>
      <c r="L67">
        <f>NDMC_EOD!AM67+NDMC_EOD!AN67</f>
        <v>2.15</v>
      </c>
      <c r="M67">
        <f>TPDDL_EOD!AM67+TPDDL_EOD!AN67</f>
        <v>8.16</v>
      </c>
      <c r="N67">
        <f t="shared" ref="N67:N98" si="7">SUM(I67:M67)</f>
        <v>25.31</v>
      </c>
      <c r="O67" s="112">
        <f t="shared" ref="O67:O98" si="8">G67-N67</f>
        <v>-1.0000000000001563E-2</v>
      </c>
      <c r="P67">
        <v>9.1563808771236666</v>
      </c>
      <c r="Q67">
        <v>5.297905966021335</v>
      </c>
      <c r="R67">
        <v>0.53978664559462664</v>
      </c>
      <c r="S67">
        <v>2.1491505333860133</v>
      </c>
      <c r="T67">
        <v>8.1567759778743572</v>
      </c>
      <c r="U67" s="114">
        <f t="shared" ref="U67:U98" si="9">SUM(P67:T67)</f>
        <v>25.3</v>
      </c>
      <c r="V67" s="112">
        <f t="shared" ref="V67:V99" si="10">G67-U67</f>
        <v>0</v>
      </c>
      <c r="Y67">
        <f>BAWANA!BA67+BAWANA!BB67</f>
        <v>2.35</v>
      </c>
      <c r="Z67">
        <f>BAWANA!BH67+BAWANA!BI67</f>
        <v>2.35</v>
      </c>
      <c r="AA67">
        <f>BAWANA!AB67+BAWANA!AC67</f>
        <v>2.35</v>
      </c>
      <c r="AB67">
        <f>BAWANA!AI67+BAWANA!AJ67</f>
        <v>2.35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30</v>
      </c>
      <c r="D68">
        <f>BAWANA!AP68</f>
        <v>0</v>
      </c>
      <c r="E68">
        <f>BAWANA!AQ68</f>
        <v>25.299999999999997</v>
      </c>
      <c r="F68">
        <f t="shared" ref="F68:F98" si="11">(B68+C68)*0.8</f>
        <v>832</v>
      </c>
      <c r="G68">
        <f t="shared" ref="G68:G98" si="12">(D68+E68)</f>
        <v>25.299999999999997</v>
      </c>
      <c r="H68" s="112"/>
      <c r="I68">
        <f>BRPL_EOD!AM68+BRPL_EOD!AN68</f>
        <v>9.16</v>
      </c>
      <c r="J68">
        <f>BYPL_EOD!AM68+BYPL_EOD!AN68</f>
        <v>5.3</v>
      </c>
      <c r="K68">
        <f>MES_EOD!AM68+MES_EOD!AN68</f>
        <v>0.54</v>
      </c>
      <c r="L68">
        <f>NDMC_EOD!AM68+NDMC_EOD!AN68</f>
        <v>2.15</v>
      </c>
      <c r="M68">
        <f>TPDDL_EOD!AM68+TPDDL_EOD!AN68</f>
        <v>8.16</v>
      </c>
      <c r="N68">
        <f t="shared" si="7"/>
        <v>25.31</v>
      </c>
      <c r="O68" s="112">
        <f t="shared" si="8"/>
        <v>-1.0000000000001563E-2</v>
      </c>
      <c r="P68">
        <v>9.1563808771236666</v>
      </c>
      <c r="Q68">
        <v>5.297905966021335</v>
      </c>
      <c r="R68">
        <v>0.53978664559462664</v>
      </c>
      <c r="S68">
        <v>2.1491505333860133</v>
      </c>
      <c r="T68">
        <v>8.1567759778743572</v>
      </c>
      <c r="U68" s="114">
        <f t="shared" si="9"/>
        <v>25.3</v>
      </c>
      <c r="V68" s="112">
        <f t="shared" si="10"/>
        <v>0</v>
      </c>
      <c r="Y68">
        <f>BAWANA!BA68+BAWANA!BB68</f>
        <v>2.35</v>
      </c>
      <c r="Z68">
        <f>BAWANA!BH68+BAWANA!BI68</f>
        <v>2.35</v>
      </c>
      <c r="AA68">
        <f>BAWANA!AB68+BAWANA!AC68</f>
        <v>2.35</v>
      </c>
      <c r="AB68">
        <f>BAWANA!AI68+BAWANA!AJ68</f>
        <v>2.35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30</v>
      </c>
      <c r="D69">
        <f>BAWANA!AP69</f>
        <v>0</v>
      </c>
      <c r="E69">
        <f>BAWANA!AQ69</f>
        <v>30</v>
      </c>
      <c r="F69">
        <f t="shared" si="11"/>
        <v>832</v>
      </c>
      <c r="G69">
        <f t="shared" si="12"/>
        <v>30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2.74</v>
      </c>
      <c r="M69">
        <f>TPDDL_EOD!AM69+TPDDL_EOD!AN69</f>
        <v>27.26</v>
      </c>
      <c r="N69">
        <f t="shared" si="7"/>
        <v>30</v>
      </c>
      <c r="O69" s="112">
        <f t="shared" si="8"/>
        <v>0</v>
      </c>
      <c r="P69">
        <v>0</v>
      </c>
      <c r="Q69">
        <v>0</v>
      </c>
      <c r="R69">
        <v>0</v>
      </c>
      <c r="S69">
        <v>2.74</v>
      </c>
      <c r="T69">
        <v>27.26</v>
      </c>
      <c r="U69" s="114">
        <f t="shared" si="9"/>
        <v>30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30</v>
      </c>
      <c r="D70">
        <f>BAWANA!AP70</f>
        <v>0</v>
      </c>
      <c r="E70">
        <f>BAWANA!AQ70</f>
        <v>30</v>
      </c>
      <c r="F70">
        <f t="shared" si="11"/>
        <v>832</v>
      </c>
      <c r="G70">
        <f t="shared" si="12"/>
        <v>30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2.74</v>
      </c>
      <c r="M70">
        <f>TPDDL_EOD!AM70+TPDDL_EOD!AN70</f>
        <v>27.26</v>
      </c>
      <c r="N70">
        <f t="shared" si="7"/>
        <v>30</v>
      </c>
      <c r="O70" s="112">
        <f t="shared" si="8"/>
        <v>0</v>
      </c>
      <c r="P70">
        <v>0</v>
      </c>
      <c r="Q70">
        <v>0</v>
      </c>
      <c r="R70">
        <v>0</v>
      </c>
      <c r="S70">
        <v>2.74</v>
      </c>
      <c r="T70">
        <v>27.26</v>
      </c>
      <c r="U70" s="114">
        <f t="shared" si="9"/>
        <v>30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30</v>
      </c>
      <c r="D71">
        <f>BAWANA!AP71</f>
        <v>0</v>
      </c>
      <c r="E71">
        <f>BAWANA!AQ71</f>
        <v>30</v>
      </c>
      <c r="F71">
        <f t="shared" si="11"/>
        <v>832</v>
      </c>
      <c r="G71">
        <f t="shared" si="12"/>
        <v>30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2.74</v>
      </c>
      <c r="M71">
        <f>TPDDL_EOD!AM71+TPDDL_EOD!AN71</f>
        <v>27.26</v>
      </c>
      <c r="N71">
        <f t="shared" si="7"/>
        <v>30</v>
      </c>
      <c r="O71" s="112">
        <f t="shared" si="8"/>
        <v>0</v>
      </c>
      <c r="P71">
        <v>0</v>
      </c>
      <c r="Q71">
        <v>0</v>
      </c>
      <c r="R71">
        <v>0</v>
      </c>
      <c r="S71">
        <v>2.74</v>
      </c>
      <c r="T71">
        <v>27.26</v>
      </c>
      <c r="U71" s="114">
        <f t="shared" si="9"/>
        <v>30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80</v>
      </c>
      <c r="D72">
        <f>BAWANA!AP72</f>
        <v>0</v>
      </c>
      <c r="E72">
        <f>BAWANA!AQ72</f>
        <v>80</v>
      </c>
      <c r="F72">
        <f t="shared" si="11"/>
        <v>872</v>
      </c>
      <c r="G72">
        <f t="shared" si="12"/>
        <v>80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7.3</v>
      </c>
      <c r="M72">
        <f>TPDDL_EOD!AM72+TPDDL_EOD!AN72</f>
        <v>72.7</v>
      </c>
      <c r="N72">
        <f t="shared" si="7"/>
        <v>80</v>
      </c>
      <c r="O72" s="112">
        <f t="shared" si="8"/>
        <v>0</v>
      </c>
      <c r="P72">
        <v>0</v>
      </c>
      <c r="Q72">
        <v>0</v>
      </c>
      <c r="R72">
        <v>0</v>
      </c>
      <c r="S72">
        <v>7.3</v>
      </c>
      <c r="T72">
        <v>72.7</v>
      </c>
      <c r="U72" s="114">
        <f t="shared" si="9"/>
        <v>80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130</v>
      </c>
      <c r="D73">
        <f>BAWANA!AP73</f>
        <v>0</v>
      </c>
      <c r="E73">
        <f>BAWANA!AQ73</f>
        <v>130</v>
      </c>
      <c r="F73">
        <f t="shared" si="11"/>
        <v>912</v>
      </c>
      <c r="G73">
        <f t="shared" si="12"/>
        <v>130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11.86</v>
      </c>
      <c r="M73">
        <f>TPDDL_EOD!AM73+TPDDL_EOD!AN73</f>
        <v>118.14</v>
      </c>
      <c r="N73">
        <f t="shared" si="7"/>
        <v>130</v>
      </c>
      <c r="O73" s="112">
        <f t="shared" si="8"/>
        <v>0</v>
      </c>
      <c r="P73">
        <v>0</v>
      </c>
      <c r="Q73">
        <v>0</v>
      </c>
      <c r="R73">
        <v>0</v>
      </c>
      <c r="S73">
        <v>11.86</v>
      </c>
      <c r="T73">
        <v>118.14</v>
      </c>
      <c r="U73" s="114">
        <f t="shared" si="9"/>
        <v>130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200</v>
      </c>
      <c r="D74">
        <f>BAWANA!AP74</f>
        <v>0</v>
      </c>
      <c r="E74">
        <f>BAWANA!AQ74</f>
        <v>200</v>
      </c>
      <c r="F74">
        <f t="shared" si="11"/>
        <v>968</v>
      </c>
      <c r="G74">
        <f t="shared" si="12"/>
        <v>200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18.239999999999998</v>
      </c>
      <c r="M74">
        <f>TPDDL_EOD!AM74+TPDDL_EOD!AN74</f>
        <v>181.76</v>
      </c>
      <c r="N74">
        <f t="shared" si="7"/>
        <v>200</v>
      </c>
      <c r="O74" s="112">
        <f t="shared" si="8"/>
        <v>0</v>
      </c>
      <c r="P74">
        <v>0</v>
      </c>
      <c r="Q74">
        <v>0</v>
      </c>
      <c r="R74">
        <v>0</v>
      </c>
      <c r="S74">
        <v>18.239999999999998</v>
      </c>
      <c r="T74">
        <v>181.76</v>
      </c>
      <c r="U74" s="114">
        <f t="shared" si="9"/>
        <v>200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200</v>
      </c>
      <c r="D75">
        <f>BAWANA!AP75</f>
        <v>0</v>
      </c>
      <c r="E75">
        <f>BAWANA!AQ75</f>
        <v>200</v>
      </c>
      <c r="F75">
        <f t="shared" si="11"/>
        <v>984</v>
      </c>
      <c r="G75">
        <f t="shared" si="12"/>
        <v>200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18.239999999999998</v>
      </c>
      <c r="M75">
        <f>TPDDL_EOD!AM75+TPDDL_EOD!AN75</f>
        <v>181.76</v>
      </c>
      <c r="N75">
        <f t="shared" si="7"/>
        <v>200</v>
      </c>
      <c r="O75" s="112">
        <f t="shared" si="8"/>
        <v>0</v>
      </c>
      <c r="P75">
        <v>0</v>
      </c>
      <c r="Q75">
        <v>0</v>
      </c>
      <c r="R75">
        <v>0</v>
      </c>
      <c r="S75">
        <v>18.239999999999998</v>
      </c>
      <c r="T75">
        <v>181.76</v>
      </c>
      <c r="U75" s="114">
        <f t="shared" si="9"/>
        <v>200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200</v>
      </c>
      <c r="D76">
        <f>BAWANA!AP76</f>
        <v>0</v>
      </c>
      <c r="E76">
        <f>BAWANA!AQ76</f>
        <v>200</v>
      </c>
      <c r="F76">
        <f t="shared" si="11"/>
        <v>984</v>
      </c>
      <c r="G76">
        <f t="shared" si="12"/>
        <v>200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18.239999999999998</v>
      </c>
      <c r="M76">
        <f>TPDDL_EOD!AM76+TPDDL_EOD!AN76</f>
        <v>181.76</v>
      </c>
      <c r="N76">
        <f t="shared" si="7"/>
        <v>200</v>
      </c>
      <c r="O76" s="112">
        <f t="shared" si="8"/>
        <v>0</v>
      </c>
      <c r="P76">
        <v>0</v>
      </c>
      <c r="Q76">
        <v>0</v>
      </c>
      <c r="R76">
        <v>0</v>
      </c>
      <c r="S76">
        <v>18.239999999999998</v>
      </c>
      <c r="T76">
        <v>181.76</v>
      </c>
      <c r="U76" s="114">
        <f t="shared" si="9"/>
        <v>200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200</v>
      </c>
      <c r="D77">
        <f>BAWANA!AP77</f>
        <v>0</v>
      </c>
      <c r="E77">
        <f>BAWANA!AQ77</f>
        <v>200</v>
      </c>
      <c r="F77">
        <f t="shared" si="11"/>
        <v>984</v>
      </c>
      <c r="G77">
        <f t="shared" si="12"/>
        <v>200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18.239999999999998</v>
      </c>
      <c r="M77">
        <f>TPDDL_EOD!AM77+TPDDL_EOD!AN77</f>
        <v>181.76</v>
      </c>
      <c r="N77">
        <f t="shared" si="7"/>
        <v>200</v>
      </c>
      <c r="O77" s="112">
        <f t="shared" si="8"/>
        <v>0</v>
      </c>
      <c r="P77">
        <v>0</v>
      </c>
      <c r="Q77">
        <v>0</v>
      </c>
      <c r="R77">
        <v>0</v>
      </c>
      <c r="S77">
        <v>18.239999999999998</v>
      </c>
      <c r="T77">
        <v>181.76</v>
      </c>
      <c r="U77" s="114">
        <f t="shared" si="9"/>
        <v>200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200</v>
      </c>
      <c r="D78">
        <f>BAWANA!AP78</f>
        <v>0</v>
      </c>
      <c r="E78">
        <f>BAWANA!AQ78</f>
        <v>200</v>
      </c>
      <c r="F78">
        <f t="shared" si="11"/>
        <v>984</v>
      </c>
      <c r="G78">
        <f t="shared" si="12"/>
        <v>200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18.239999999999998</v>
      </c>
      <c r="M78">
        <f>TPDDL_EOD!AM78+TPDDL_EOD!AN78</f>
        <v>181.76</v>
      </c>
      <c r="N78">
        <f t="shared" si="7"/>
        <v>200</v>
      </c>
      <c r="O78" s="112">
        <f t="shared" si="8"/>
        <v>0</v>
      </c>
      <c r="P78">
        <v>0</v>
      </c>
      <c r="Q78">
        <v>0</v>
      </c>
      <c r="R78">
        <v>0</v>
      </c>
      <c r="S78">
        <v>18.239999999999998</v>
      </c>
      <c r="T78">
        <v>181.76</v>
      </c>
      <c r="U78" s="114">
        <f t="shared" si="9"/>
        <v>200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200</v>
      </c>
      <c r="D79">
        <f>BAWANA!AP79</f>
        <v>0</v>
      </c>
      <c r="E79">
        <f>BAWANA!AQ79</f>
        <v>200</v>
      </c>
      <c r="F79">
        <f t="shared" si="11"/>
        <v>984</v>
      </c>
      <c r="G79">
        <f t="shared" si="12"/>
        <v>200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18.239999999999998</v>
      </c>
      <c r="M79">
        <f>TPDDL_EOD!AM79+TPDDL_EOD!AN79</f>
        <v>181.76</v>
      </c>
      <c r="N79">
        <f t="shared" si="7"/>
        <v>200</v>
      </c>
      <c r="O79" s="112">
        <f t="shared" si="8"/>
        <v>0</v>
      </c>
      <c r="P79">
        <v>0</v>
      </c>
      <c r="Q79">
        <v>0</v>
      </c>
      <c r="R79">
        <v>0</v>
      </c>
      <c r="S79">
        <v>18.239999999999998</v>
      </c>
      <c r="T79">
        <v>181.76</v>
      </c>
      <c r="U79" s="114">
        <f t="shared" si="9"/>
        <v>200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200</v>
      </c>
      <c r="D80">
        <f>BAWANA!AP80</f>
        <v>0</v>
      </c>
      <c r="E80">
        <f>BAWANA!AQ80</f>
        <v>200</v>
      </c>
      <c r="F80">
        <f t="shared" si="11"/>
        <v>984</v>
      </c>
      <c r="G80">
        <f t="shared" si="12"/>
        <v>200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18.239999999999998</v>
      </c>
      <c r="M80">
        <f>TPDDL_EOD!AM80+TPDDL_EOD!AN80</f>
        <v>181.76</v>
      </c>
      <c r="N80">
        <f t="shared" si="7"/>
        <v>200</v>
      </c>
      <c r="O80" s="112">
        <f t="shared" si="8"/>
        <v>0</v>
      </c>
      <c r="P80">
        <v>0</v>
      </c>
      <c r="Q80">
        <v>0</v>
      </c>
      <c r="R80">
        <v>0</v>
      </c>
      <c r="S80">
        <v>18.239999999999998</v>
      </c>
      <c r="T80">
        <v>181.76</v>
      </c>
      <c r="U80" s="114">
        <f t="shared" si="9"/>
        <v>200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200</v>
      </c>
      <c r="D81">
        <f>BAWANA!AP81</f>
        <v>0</v>
      </c>
      <c r="E81">
        <f>BAWANA!AQ81</f>
        <v>200</v>
      </c>
      <c r="F81">
        <f t="shared" si="11"/>
        <v>984</v>
      </c>
      <c r="G81">
        <f t="shared" si="12"/>
        <v>200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18.239999999999998</v>
      </c>
      <c r="M81">
        <f>TPDDL_EOD!AM81+TPDDL_EOD!AN81</f>
        <v>181.76</v>
      </c>
      <c r="N81">
        <f t="shared" si="7"/>
        <v>200</v>
      </c>
      <c r="O81" s="112">
        <f t="shared" si="8"/>
        <v>0</v>
      </c>
      <c r="P81">
        <v>0</v>
      </c>
      <c r="Q81">
        <v>0</v>
      </c>
      <c r="R81">
        <v>0</v>
      </c>
      <c r="S81">
        <v>18.239999999999998</v>
      </c>
      <c r="T81">
        <v>181.76</v>
      </c>
      <c r="U81" s="114">
        <f t="shared" si="9"/>
        <v>200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200</v>
      </c>
      <c r="D82">
        <f>BAWANA!AP82</f>
        <v>0</v>
      </c>
      <c r="E82">
        <f>BAWANA!AQ82</f>
        <v>196.12</v>
      </c>
      <c r="F82">
        <f t="shared" si="11"/>
        <v>984</v>
      </c>
      <c r="G82">
        <f t="shared" si="12"/>
        <v>196.12</v>
      </c>
      <c r="H82" s="112"/>
      <c r="I82">
        <f>BRPL_EOD!AM82+BRPL_EOD!AN82</f>
        <v>7.55</v>
      </c>
      <c r="J82">
        <f>BYPL_EOD!AM82+BYPL_EOD!AN82</f>
        <v>4.3600000000000003</v>
      </c>
      <c r="K82">
        <f>MES_EOD!AM82+MES_EOD!AN82</f>
        <v>0.44</v>
      </c>
      <c r="L82">
        <f>NDMC_EOD!AM82+NDMC_EOD!AN82</f>
        <v>1.77</v>
      </c>
      <c r="M82">
        <f>TPDDL_EOD!AM82+TPDDL_EOD!AN82</f>
        <v>182</v>
      </c>
      <c r="N82">
        <f t="shared" si="7"/>
        <v>196.12</v>
      </c>
      <c r="O82" s="112">
        <f t="shared" si="8"/>
        <v>0</v>
      </c>
      <c r="P82">
        <v>7.55</v>
      </c>
      <c r="Q82">
        <v>4.3600000000000003</v>
      </c>
      <c r="R82">
        <v>0.44</v>
      </c>
      <c r="S82">
        <v>1.77</v>
      </c>
      <c r="T82">
        <v>182</v>
      </c>
      <c r="U82" s="114">
        <f t="shared" si="9"/>
        <v>196.12</v>
      </c>
      <c r="V82" s="112">
        <f t="shared" si="10"/>
        <v>0</v>
      </c>
      <c r="Y82">
        <f>BAWANA!BA82+BAWANA!BB82</f>
        <v>1.94</v>
      </c>
      <c r="Z82">
        <f>BAWANA!BH82+BAWANA!BI82</f>
        <v>1.94</v>
      </c>
      <c r="AA82">
        <f>BAWANA!AB82+BAWANA!AC82</f>
        <v>1.94</v>
      </c>
      <c r="AB82">
        <f>BAWANA!AI82+BAWANA!AJ82</f>
        <v>1.94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200</v>
      </c>
      <c r="D83">
        <f>BAWANA!AP83</f>
        <v>0</v>
      </c>
      <c r="E83">
        <f>BAWANA!AQ83</f>
        <v>200</v>
      </c>
      <c r="F83">
        <f t="shared" si="11"/>
        <v>984</v>
      </c>
      <c r="G83">
        <f t="shared" si="12"/>
        <v>200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200</v>
      </c>
      <c r="N83">
        <f t="shared" si="7"/>
        <v>200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200</v>
      </c>
      <c r="U83" s="114">
        <f t="shared" si="9"/>
        <v>200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200</v>
      </c>
      <c r="D84">
        <f>BAWANA!AP84</f>
        <v>0</v>
      </c>
      <c r="E84">
        <f>BAWANA!AQ84</f>
        <v>200</v>
      </c>
      <c r="F84">
        <f t="shared" si="11"/>
        <v>984</v>
      </c>
      <c r="G84">
        <f t="shared" si="12"/>
        <v>200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200</v>
      </c>
      <c r="N84">
        <f t="shared" si="7"/>
        <v>200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200</v>
      </c>
      <c r="U84" s="114">
        <f t="shared" si="9"/>
        <v>200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80</v>
      </c>
      <c r="D85">
        <f>BAWANA!AP85</f>
        <v>0</v>
      </c>
      <c r="E85">
        <f>BAWANA!AQ85</f>
        <v>80</v>
      </c>
      <c r="F85">
        <f t="shared" si="11"/>
        <v>888</v>
      </c>
      <c r="G85">
        <f t="shared" si="12"/>
        <v>80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80</v>
      </c>
      <c r="N85">
        <f t="shared" si="7"/>
        <v>80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80</v>
      </c>
      <c r="U85" s="114">
        <f t="shared" si="9"/>
        <v>80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23.965</v>
      </c>
      <c r="C99" s="114">
        <f t="shared" ref="C99:U99" si="14">SUM(C3:C98)/4000</f>
        <v>1.38</v>
      </c>
      <c r="D99" s="114">
        <f t="shared" si="14"/>
        <v>0</v>
      </c>
      <c r="E99" s="114">
        <f t="shared" si="14"/>
        <v>1.3188700000000002</v>
      </c>
      <c r="F99" s="114">
        <f t="shared" si="14"/>
        <v>20.276</v>
      </c>
      <c r="G99" s="114">
        <f t="shared" si="14"/>
        <v>1.3188700000000002</v>
      </c>
      <c r="H99" s="114"/>
      <c r="I99" s="114">
        <f t="shared" si="14"/>
        <v>1.10475E-2</v>
      </c>
      <c r="J99" s="114">
        <f t="shared" si="14"/>
        <v>6.3899999999999998E-3</v>
      </c>
      <c r="K99" s="114">
        <f t="shared" si="14"/>
        <v>6.4999999999999997E-4</v>
      </c>
      <c r="L99" s="114">
        <f t="shared" si="14"/>
        <v>4.5917500000000007E-2</v>
      </c>
      <c r="M99" s="114">
        <f t="shared" si="14"/>
        <v>1.2525250000000003</v>
      </c>
      <c r="N99" s="114">
        <f t="shared" si="14"/>
        <v>1.31653</v>
      </c>
      <c r="O99" s="114">
        <f t="shared" si="14"/>
        <v>2.3400000000000001E-3</v>
      </c>
      <c r="P99" s="114">
        <f t="shared" si="14"/>
        <v>1.1894374753062032E-2</v>
      </c>
      <c r="Q99" s="114">
        <f t="shared" si="14"/>
        <v>6.8800039510075071E-3</v>
      </c>
      <c r="R99" s="114">
        <f t="shared" si="14"/>
        <v>6.9992493085736861E-4</v>
      </c>
      <c r="S99" s="114">
        <f t="shared" si="14"/>
        <v>4.6116275187672855E-2</v>
      </c>
      <c r="T99" s="114">
        <f t="shared" si="14"/>
        <v>1.2532794211774008</v>
      </c>
      <c r="U99" s="114">
        <f t="shared" si="14"/>
        <v>1.3188700000000002</v>
      </c>
      <c r="V99" s="114">
        <f t="shared" si="10"/>
        <v>0</v>
      </c>
      <c r="Y99" s="114">
        <f t="shared" ref="Y99:AD99" si="15">SUM(Y3:Y98)/4000</f>
        <v>1.6600000000000002E-3</v>
      </c>
      <c r="Z99" s="114">
        <f t="shared" si="15"/>
        <v>1.6600000000000002E-3</v>
      </c>
      <c r="AA99" s="114">
        <f t="shared" si="15"/>
        <v>1.6600000000000002E-3</v>
      </c>
      <c r="AB99" s="114">
        <f t="shared" si="15"/>
        <v>1.6600000000000002E-3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14.91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59.0625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382.5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2.4287999999999998</v>
      </c>
      <c r="AS3">
        <v>16.680479999999999</v>
      </c>
      <c r="AT3">
        <v>15.00135</v>
      </c>
      <c r="AU3">
        <v>0</v>
      </c>
      <c r="AV3">
        <v>29.61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2494.7920570000001</v>
      </c>
    </row>
    <row r="4" spans="1:121">
      <c r="A4" t="s">
        <v>46</v>
      </c>
      <c r="B4">
        <v>0</v>
      </c>
      <c r="C4">
        <v>14.91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59.0625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382.5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2.4287999999999998</v>
      </c>
      <c r="AS4">
        <v>16.680479999999999</v>
      </c>
      <c r="AT4">
        <v>15.00135</v>
      </c>
      <c r="AU4">
        <v>0</v>
      </c>
      <c r="AV4">
        <v>29.61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2489.214457</v>
      </c>
    </row>
    <row r="5" spans="1:121">
      <c r="A5" t="s">
        <v>47</v>
      </c>
      <c r="B5">
        <v>0</v>
      </c>
      <c r="C5">
        <v>14.91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382.5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2.4287999999999998</v>
      </c>
      <c r="AS5">
        <v>16.680479999999999</v>
      </c>
      <c r="AT5">
        <v>15.00135</v>
      </c>
      <c r="AU5">
        <v>0</v>
      </c>
      <c r="AV5">
        <v>29.61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2489.214457</v>
      </c>
    </row>
    <row r="6" spans="1:121">
      <c r="A6" t="s">
        <v>48</v>
      </c>
      <c r="B6">
        <v>0</v>
      </c>
      <c r="C6">
        <v>14.91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382.5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2.4287999999999998</v>
      </c>
      <c r="AS6">
        <v>16.680479999999999</v>
      </c>
      <c r="AT6">
        <v>15.00135</v>
      </c>
      <c r="AU6">
        <v>0</v>
      </c>
      <c r="AV6">
        <v>29.61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2489.214457</v>
      </c>
    </row>
    <row r="7" spans="1:121">
      <c r="A7" t="s">
        <v>49</v>
      </c>
      <c r="B7">
        <v>0</v>
      </c>
      <c r="C7">
        <v>14.91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59.0625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382.5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2.4287999999999998</v>
      </c>
      <c r="AS7">
        <v>16.680479999999999</v>
      </c>
      <c r="AT7">
        <v>15.00135</v>
      </c>
      <c r="AU7">
        <v>0</v>
      </c>
      <c r="AV7">
        <v>29.61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2489.214457</v>
      </c>
    </row>
    <row r="8" spans="1:121">
      <c r="A8" t="s">
        <v>50</v>
      </c>
      <c r="B8">
        <v>0</v>
      </c>
      <c r="C8">
        <v>14.91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59.0625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382.5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2.4287999999999998</v>
      </c>
      <c r="AS8">
        <v>16.680479999999999</v>
      </c>
      <c r="AT8">
        <v>15.00135</v>
      </c>
      <c r="AU8">
        <v>0</v>
      </c>
      <c r="AV8">
        <v>29.61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2489.214457</v>
      </c>
    </row>
    <row r="9" spans="1:121">
      <c r="A9" t="s">
        <v>51</v>
      </c>
      <c r="B9">
        <v>0</v>
      </c>
      <c r="C9">
        <v>14.91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382.5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2.4287999999999998</v>
      </c>
      <c r="AS9">
        <v>4.8427199999999999</v>
      </c>
      <c r="AT9">
        <v>15.00135</v>
      </c>
      <c r="AU9">
        <v>0</v>
      </c>
      <c r="AV9">
        <v>29.61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2477.3766970000001</v>
      </c>
    </row>
    <row r="10" spans="1:121">
      <c r="A10" t="s">
        <v>52</v>
      </c>
      <c r="B10">
        <v>0</v>
      </c>
      <c r="C10">
        <v>14.91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382.5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2.4287999999999998</v>
      </c>
      <c r="AS10">
        <v>4.8427199999999999</v>
      </c>
      <c r="AT10">
        <v>15.00135</v>
      </c>
      <c r="AU10">
        <v>0</v>
      </c>
      <c r="AV10">
        <v>29.61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2477.3766970000001</v>
      </c>
    </row>
    <row r="11" spans="1:121">
      <c r="A11" t="s">
        <v>53</v>
      </c>
      <c r="B11">
        <v>0</v>
      </c>
      <c r="C11">
        <v>14.91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382.5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4.9772400000000001</v>
      </c>
      <c r="AT11">
        <v>15.00135</v>
      </c>
      <c r="AU11">
        <v>0</v>
      </c>
      <c r="AV11">
        <v>29.61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2510.4104170000001</v>
      </c>
    </row>
    <row r="12" spans="1:121">
      <c r="A12" t="s">
        <v>54</v>
      </c>
      <c r="B12">
        <v>0</v>
      </c>
      <c r="C12">
        <v>14.91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382.5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4.9772400000000001</v>
      </c>
      <c r="AT12">
        <v>15.00135</v>
      </c>
      <c r="AU12">
        <v>0</v>
      </c>
      <c r="AV12">
        <v>29.61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2510.4104170000001</v>
      </c>
    </row>
    <row r="13" spans="1:121">
      <c r="A13" t="s">
        <v>55</v>
      </c>
      <c r="B13">
        <v>0</v>
      </c>
      <c r="C13">
        <v>14.91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382.5</v>
      </c>
      <c r="V13">
        <v>18.140333999999999</v>
      </c>
      <c r="W13">
        <v>23.199539999999999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3.3119999999999998</v>
      </c>
      <c r="AS13">
        <v>4.9772400000000001</v>
      </c>
      <c r="AT13">
        <v>15.00135</v>
      </c>
      <c r="AU13">
        <v>0</v>
      </c>
      <c r="AV13">
        <v>29.61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2466.7946470000002</v>
      </c>
    </row>
    <row r="14" spans="1:121">
      <c r="A14" t="s">
        <v>56</v>
      </c>
      <c r="B14">
        <v>0</v>
      </c>
      <c r="C14">
        <v>14.91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382.5</v>
      </c>
      <c r="V14">
        <v>18.140333999999999</v>
      </c>
      <c r="W14">
        <v>23.199539999999999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2.4287999999999998</v>
      </c>
      <c r="AS14">
        <v>4.9772400000000001</v>
      </c>
      <c r="AT14">
        <v>15.00135</v>
      </c>
      <c r="AU14">
        <v>0</v>
      </c>
      <c r="AV14">
        <v>29.61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2465.9114470000004</v>
      </c>
    </row>
    <row r="15" spans="1:121">
      <c r="A15" t="s">
        <v>57</v>
      </c>
      <c r="B15">
        <v>0</v>
      </c>
      <c r="C15">
        <v>14.91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382.5</v>
      </c>
      <c r="V15">
        <v>18.140333999999999</v>
      </c>
      <c r="W15">
        <v>23.199539999999999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2.4287999999999998</v>
      </c>
      <c r="AS15">
        <v>4.9772400000000001</v>
      </c>
      <c r="AT15">
        <v>15.00135</v>
      </c>
      <c r="AU15">
        <v>0</v>
      </c>
      <c r="AV15">
        <v>29.61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2463.4464470000007</v>
      </c>
    </row>
    <row r="16" spans="1:121">
      <c r="A16" t="s">
        <v>58</v>
      </c>
      <c r="B16">
        <v>0</v>
      </c>
      <c r="C16">
        <v>14.91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382.5</v>
      </c>
      <c r="V16">
        <v>18.140333999999999</v>
      </c>
      <c r="W16">
        <v>23.199539999999999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2.4287999999999998</v>
      </c>
      <c r="AS16">
        <v>4.9772400000000001</v>
      </c>
      <c r="AT16">
        <v>15.00135</v>
      </c>
      <c r="AU16">
        <v>0</v>
      </c>
      <c r="AV16">
        <v>29.61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2463.4464470000007</v>
      </c>
    </row>
    <row r="17" spans="1:117">
      <c r="A17" t="s">
        <v>59</v>
      </c>
      <c r="B17">
        <v>0</v>
      </c>
      <c r="C17">
        <v>14.91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382.5</v>
      </c>
      <c r="V17">
        <v>18.140333999999999</v>
      </c>
      <c r="W17">
        <v>23.199539999999999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2.4287999999999998</v>
      </c>
      <c r="AS17">
        <v>4.9772400000000001</v>
      </c>
      <c r="AT17">
        <v>15.00135</v>
      </c>
      <c r="AU17">
        <v>0</v>
      </c>
      <c r="AV17">
        <v>29.61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2463.4464470000007</v>
      </c>
    </row>
    <row r="18" spans="1:117">
      <c r="A18" t="s">
        <v>60</v>
      </c>
      <c r="B18">
        <v>0</v>
      </c>
      <c r="C18">
        <v>14.91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382.5</v>
      </c>
      <c r="V18">
        <v>18.140333999999999</v>
      </c>
      <c r="W18">
        <v>23.199539999999999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2.4287999999999998</v>
      </c>
      <c r="AS18">
        <v>4.9772400000000001</v>
      </c>
      <c r="AT18">
        <v>15.00135</v>
      </c>
      <c r="AU18">
        <v>0</v>
      </c>
      <c r="AV18">
        <v>29.61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2463.4464470000007</v>
      </c>
    </row>
    <row r="19" spans="1:117">
      <c r="A19" t="s">
        <v>61</v>
      </c>
      <c r="B19">
        <v>0</v>
      </c>
      <c r="C19">
        <v>14.91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382.5</v>
      </c>
      <c r="V19">
        <v>18.140333999999999</v>
      </c>
      <c r="W19">
        <v>23.199539999999999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2.4287999999999998</v>
      </c>
      <c r="AS19">
        <v>4.9772400000000001</v>
      </c>
      <c r="AT19">
        <v>15.00135</v>
      </c>
      <c r="AU19">
        <v>0</v>
      </c>
      <c r="AV19">
        <v>29.61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2479.9252990000009</v>
      </c>
    </row>
    <row r="20" spans="1:117">
      <c r="A20" t="s">
        <v>62</v>
      </c>
      <c r="B20">
        <v>0</v>
      </c>
      <c r="C20">
        <v>14.91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382.5</v>
      </c>
      <c r="V20">
        <v>18.140333999999999</v>
      </c>
      <c r="W20">
        <v>23.199539999999999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14.742000000000001</v>
      </c>
      <c r="AR20">
        <v>2.4287999999999998</v>
      </c>
      <c r="AS20">
        <v>4.9772400000000001</v>
      </c>
      <c r="AT20">
        <v>15.00135</v>
      </c>
      <c r="AU20">
        <v>0</v>
      </c>
      <c r="AV20">
        <v>29.61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2494.6672990000011</v>
      </c>
    </row>
    <row r="21" spans="1:117">
      <c r="A21" t="s">
        <v>63</v>
      </c>
      <c r="B21">
        <v>0</v>
      </c>
      <c r="C21">
        <v>14.91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382.5</v>
      </c>
      <c r="V21">
        <v>18.140333999999999</v>
      </c>
      <c r="W21">
        <v>23.199539999999999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0.82259000000000004</v>
      </c>
      <c r="AO21">
        <v>0</v>
      </c>
      <c r="AP21">
        <v>0</v>
      </c>
      <c r="AQ21">
        <v>15.561</v>
      </c>
      <c r="AR21">
        <v>2.4287999999999998</v>
      </c>
      <c r="AS21">
        <v>4.9772400000000001</v>
      </c>
      <c r="AT21">
        <v>15.00135</v>
      </c>
      <c r="AU21">
        <v>0</v>
      </c>
      <c r="AV21">
        <v>29.61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2495.4862990000011</v>
      </c>
    </row>
    <row r="22" spans="1:117">
      <c r="A22" t="s">
        <v>64</v>
      </c>
      <c r="B22">
        <v>0</v>
      </c>
      <c r="C22">
        <v>14.91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382.5</v>
      </c>
      <c r="V22">
        <v>18.140333999999999</v>
      </c>
      <c r="W22">
        <v>23.199539999999999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0.82259000000000004</v>
      </c>
      <c r="AO22">
        <v>0</v>
      </c>
      <c r="AP22">
        <v>0</v>
      </c>
      <c r="AQ22">
        <v>31.122</v>
      </c>
      <c r="AR22">
        <v>2.4287999999999998</v>
      </c>
      <c r="AS22">
        <v>4.9772400000000001</v>
      </c>
      <c r="AT22">
        <v>15.00135</v>
      </c>
      <c r="AU22">
        <v>0</v>
      </c>
      <c r="AV22">
        <v>29.61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2511.0472990000007</v>
      </c>
    </row>
    <row r="23" spans="1:117">
      <c r="A23" t="s">
        <v>65</v>
      </c>
      <c r="B23">
        <v>0</v>
      </c>
      <c r="C23">
        <v>14.91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382.5</v>
      </c>
      <c r="V23">
        <v>18.140333999999999</v>
      </c>
      <c r="W23">
        <v>23.199539999999999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0.82259000000000004</v>
      </c>
      <c r="AO23">
        <v>0</v>
      </c>
      <c r="AP23">
        <v>0</v>
      </c>
      <c r="AQ23">
        <v>31.122</v>
      </c>
      <c r="AR23">
        <v>2.4287999999999998</v>
      </c>
      <c r="AS23">
        <v>4.9772400000000001</v>
      </c>
      <c r="AT23">
        <v>15.00135</v>
      </c>
      <c r="AU23">
        <v>0</v>
      </c>
      <c r="AV23">
        <v>29.61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2511.0472990000007</v>
      </c>
    </row>
    <row r="24" spans="1:117">
      <c r="A24" t="s">
        <v>66</v>
      </c>
      <c r="B24">
        <v>0</v>
      </c>
      <c r="C24">
        <v>14.91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382.5</v>
      </c>
      <c r="V24">
        <v>18.140333999999999</v>
      </c>
      <c r="W24">
        <v>23.199539999999999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17.045999999999999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0.82259000000000004</v>
      </c>
      <c r="AO24">
        <v>0</v>
      </c>
      <c r="AP24">
        <v>0</v>
      </c>
      <c r="AQ24">
        <v>31.122</v>
      </c>
      <c r="AR24">
        <v>2.4287999999999998</v>
      </c>
      <c r="AS24">
        <v>4.9772400000000001</v>
      </c>
      <c r="AT24">
        <v>15.00135</v>
      </c>
      <c r="AU24">
        <v>0</v>
      </c>
      <c r="AV24">
        <v>29.61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2528.0932990000006</v>
      </c>
    </row>
    <row r="25" spans="1:117">
      <c r="A25" t="s">
        <v>67</v>
      </c>
      <c r="B25">
        <v>0</v>
      </c>
      <c r="C25">
        <v>14.91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382.5</v>
      </c>
      <c r="V25">
        <v>18.140333999999999</v>
      </c>
      <c r="W25">
        <v>23.199539999999999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46.683</v>
      </c>
      <c r="AR25">
        <v>2.4287999999999998</v>
      </c>
      <c r="AS25">
        <v>5.3807999999999998</v>
      </c>
      <c r="AT25">
        <v>15.00135</v>
      </c>
      <c r="AU25">
        <v>0</v>
      </c>
      <c r="AV25">
        <v>29.61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2579.4767110000003</v>
      </c>
    </row>
    <row r="26" spans="1:117">
      <c r="A26" t="s">
        <v>68</v>
      </c>
      <c r="B26">
        <v>0</v>
      </c>
      <c r="C26">
        <v>14.91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382.5</v>
      </c>
      <c r="V26">
        <v>18.140333999999999</v>
      </c>
      <c r="W26">
        <v>23.199539999999999</v>
      </c>
      <c r="X26">
        <v>147.515625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46.683</v>
      </c>
      <c r="AR26">
        <v>2.4287999999999998</v>
      </c>
      <c r="AS26">
        <v>5.3807999999999998</v>
      </c>
      <c r="AT26">
        <v>15.00135</v>
      </c>
      <c r="AU26">
        <v>0</v>
      </c>
      <c r="AV26">
        <v>29.61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2615.4002470000005</v>
      </c>
    </row>
    <row r="27" spans="1:117">
      <c r="A27" t="s">
        <v>69</v>
      </c>
      <c r="B27">
        <v>0</v>
      </c>
      <c r="C27">
        <v>14.91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59.0625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382.5</v>
      </c>
      <c r="V27">
        <v>18.140333999999999</v>
      </c>
      <c r="W27">
        <v>23.199539999999999</v>
      </c>
      <c r="X27">
        <v>147.515625</v>
      </c>
      <c r="Y27">
        <v>0</v>
      </c>
      <c r="Z27">
        <v>1.1000000000000001</v>
      </c>
      <c r="AA27">
        <v>8.2949999999999999</v>
      </c>
      <c r="AB27">
        <v>7.9980000000000002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54.440100000000001</v>
      </c>
      <c r="AL27">
        <v>1.3944000000000001</v>
      </c>
      <c r="AM27">
        <v>10.536032000000001</v>
      </c>
      <c r="AN27">
        <v>0.82259000000000004</v>
      </c>
      <c r="AO27">
        <v>0</v>
      </c>
      <c r="AP27">
        <v>0</v>
      </c>
      <c r="AQ27">
        <v>46.683</v>
      </c>
      <c r="AR27">
        <v>2.4287999999999998</v>
      </c>
      <c r="AS27">
        <v>5.3807999999999998</v>
      </c>
      <c r="AT27">
        <v>15.00135</v>
      </c>
      <c r="AU27">
        <v>0</v>
      </c>
      <c r="AV27">
        <v>29.61</v>
      </c>
      <c r="AW27">
        <v>71.458799999999997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2678.9952150000008</v>
      </c>
    </row>
    <row r="28" spans="1:117">
      <c r="A28" t="s">
        <v>70</v>
      </c>
      <c r="B28">
        <v>0</v>
      </c>
      <c r="C28">
        <v>14.91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59.0625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382.5</v>
      </c>
      <c r="V28">
        <v>18.140333999999999</v>
      </c>
      <c r="W28">
        <v>23.199539999999999</v>
      </c>
      <c r="X28">
        <v>147.515625</v>
      </c>
      <c r="Y28">
        <v>0</v>
      </c>
      <c r="Z28">
        <v>13.041600000000001</v>
      </c>
      <c r="AA28">
        <v>14.04936</v>
      </c>
      <c r="AB28">
        <v>39.510120000000001</v>
      </c>
      <c r="AC28">
        <v>29.062808</v>
      </c>
      <c r="AD28">
        <v>27.408107999999999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54.440100000000001</v>
      </c>
      <c r="AL28">
        <v>1.3944000000000001</v>
      </c>
      <c r="AM28">
        <v>15.836040000000001</v>
      </c>
      <c r="AN28">
        <v>0.82259000000000004</v>
      </c>
      <c r="AO28">
        <v>0</v>
      </c>
      <c r="AP28">
        <v>0</v>
      </c>
      <c r="AQ28">
        <v>46.683</v>
      </c>
      <c r="AR28">
        <v>2.4287999999999998</v>
      </c>
      <c r="AS28">
        <v>5.3807999999999998</v>
      </c>
      <c r="AT28">
        <v>15.00135</v>
      </c>
      <c r="AU28">
        <v>0</v>
      </c>
      <c r="AV28">
        <v>29.61</v>
      </c>
      <c r="AW28">
        <v>71.458799999999997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2843.0285990000007</v>
      </c>
    </row>
    <row r="29" spans="1:117">
      <c r="A29" t="s">
        <v>71</v>
      </c>
      <c r="B29">
        <v>0</v>
      </c>
      <c r="C29">
        <v>14.91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435.435</v>
      </c>
      <c r="M29">
        <v>92</v>
      </c>
      <c r="N29">
        <v>59.0625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382.5</v>
      </c>
      <c r="V29">
        <v>18.140333999999999</v>
      </c>
      <c r="W29">
        <v>23.199539999999999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3.819</v>
      </c>
      <c r="AJ29">
        <v>0</v>
      </c>
      <c r="AK29">
        <v>54.440100000000001</v>
      </c>
      <c r="AL29">
        <v>6.9720000000000004</v>
      </c>
      <c r="AM29">
        <v>15.836040000000001</v>
      </c>
      <c r="AN29">
        <v>0.82259000000000004</v>
      </c>
      <c r="AO29">
        <v>0</v>
      </c>
      <c r="AP29">
        <v>6.4050000000000002</v>
      </c>
      <c r="AQ29">
        <v>46.683</v>
      </c>
      <c r="AR29">
        <v>2.4287999999999998</v>
      </c>
      <c r="AS29">
        <v>4.8427199999999999</v>
      </c>
      <c r="AT29">
        <v>15.00135</v>
      </c>
      <c r="AU29">
        <v>0</v>
      </c>
      <c r="AV29">
        <v>29.61</v>
      </c>
      <c r="AW29">
        <v>71.458799999999997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2890.5327590000011</v>
      </c>
    </row>
    <row r="30" spans="1:117">
      <c r="A30" t="s">
        <v>72</v>
      </c>
      <c r="B30">
        <v>0</v>
      </c>
      <c r="C30">
        <v>14.91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435.435</v>
      </c>
      <c r="M30">
        <v>92</v>
      </c>
      <c r="N30">
        <v>59.0625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382.5</v>
      </c>
      <c r="V30">
        <v>18.140333999999999</v>
      </c>
      <c r="W30">
        <v>23.199539999999999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16.548999999999999</v>
      </c>
      <c r="AJ30">
        <v>0</v>
      </c>
      <c r="AK30">
        <v>54.440100000000001</v>
      </c>
      <c r="AL30">
        <v>55.776000000000003</v>
      </c>
      <c r="AM30">
        <v>15.836040000000001</v>
      </c>
      <c r="AN30">
        <v>0.82259000000000004</v>
      </c>
      <c r="AO30">
        <v>0</v>
      </c>
      <c r="AP30">
        <v>6.4050000000000002</v>
      </c>
      <c r="AQ30">
        <v>46.683</v>
      </c>
      <c r="AR30">
        <v>3.3119999999999998</v>
      </c>
      <c r="AS30">
        <v>4.8427199999999999</v>
      </c>
      <c r="AT30">
        <v>15.00135</v>
      </c>
      <c r="AU30">
        <v>0</v>
      </c>
      <c r="AV30">
        <v>29.61</v>
      </c>
      <c r="AW30">
        <v>71.458799999999997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2957.6849590000006</v>
      </c>
    </row>
    <row r="31" spans="1:117">
      <c r="A31" t="s">
        <v>73</v>
      </c>
      <c r="B31">
        <v>0</v>
      </c>
      <c r="C31">
        <v>14.91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92</v>
      </c>
      <c r="N31">
        <v>59.0625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382.5</v>
      </c>
      <c r="V31">
        <v>18.140333999999999</v>
      </c>
      <c r="W31">
        <v>23.199539999999999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16.548999999999999</v>
      </c>
      <c r="AJ31">
        <v>0</v>
      </c>
      <c r="AK31">
        <v>54.440100000000001</v>
      </c>
      <c r="AL31">
        <v>55.776000000000003</v>
      </c>
      <c r="AM31">
        <v>15.836040000000001</v>
      </c>
      <c r="AN31">
        <v>0.82259000000000004</v>
      </c>
      <c r="AO31">
        <v>0</v>
      </c>
      <c r="AP31">
        <v>6.4050000000000002</v>
      </c>
      <c r="AQ31">
        <v>46.683</v>
      </c>
      <c r="AR31">
        <v>35.328000000000003</v>
      </c>
      <c r="AS31">
        <v>4.8427199999999999</v>
      </c>
      <c r="AT31">
        <v>15.00135</v>
      </c>
      <c r="AU31">
        <v>0</v>
      </c>
      <c r="AV31">
        <v>29.61</v>
      </c>
      <c r="AW31">
        <v>71.458799999999997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2989.7009590000007</v>
      </c>
    </row>
    <row r="32" spans="1:117">
      <c r="A32" t="s">
        <v>74</v>
      </c>
      <c r="B32">
        <v>0</v>
      </c>
      <c r="C32">
        <v>14.91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92</v>
      </c>
      <c r="N32">
        <v>59.0625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382.5</v>
      </c>
      <c r="V32">
        <v>18.140333999999999</v>
      </c>
      <c r="W32">
        <v>23.199539999999999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16.548999999999999</v>
      </c>
      <c r="AJ32">
        <v>0</v>
      </c>
      <c r="AK32">
        <v>54.440100000000001</v>
      </c>
      <c r="AL32">
        <v>55.776000000000003</v>
      </c>
      <c r="AM32">
        <v>15.836040000000001</v>
      </c>
      <c r="AN32">
        <v>0.82259000000000004</v>
      </c>
      <c r="AO32">
        <v>0</v>
      </c>
      <c r="AP32">
        <v>6.4050000000000002</v>
      </c>
      <c r="AQ32">
        <v>46.683</v>
      </c>
      <c r="AR32">
        <v>35.328000000000003</v>
      </c>
      <c r="AS32">
        <v>4.8427199999999999</v>
      </c>
      <c r="AT32">
        <v>15.00135</v>
      </c>
      <c r="AU32">
        <v>0</v>
      </c>
      <c r="AV32">
        <v>29.61</v>
      </c>
      <c r="AW32">
        <v>71.458799999999997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2992.7313590000008</v>
      </c>
    </row>
    <row r="33" spans="1:117">
      <c r="A33" t="s">
        <v>75</v>
      </c>
      <c r="B33">
        <v>0</v>
      </c>
      <c r="C33">
        <v>14.91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92</v>
      </c>
      <c r="N33">
        <v>59.0625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382.5</v>
      </c>
      <c r="V33">
        <v>18.140333999999999</v>
      </c>
      <c r="W33">
        <v>23.199539999999999</v>
      </c>
      <c r="X33">
        <v>147.515625</v>
      </c>
      <c r="Y33">
        <v>0</v>
      </c>
      <c r="Z33">
        <v>13.041600000000001</v>
      </c>
      <c r="AA33">
        <v>14.04936</v>
      </c>
      <c r="AB33">
        <v>39.510120000000001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16.548999999999999</v>
      </c>
      <c r="AJ33">
        <v>0</v>
      </c>
      <c r="AK33">
        <v>54.440100000000001</v>
      </c>
      <c r="AL33">
        <v>55.776000000000003</v>
      </c>
      <c r="AM33">
        <v>15.836040000000001</v>
      </c>
      <c r="AN33">
        <v>0.82259000000000004</v>
      </c>
      <c r="AO33">
        <v>0</v>
      </c>
      <c r="AP33">
        <v>0</v>
      </c>
      <c r="AQ33">
        <v>46.683</v>
      </c>
      <c r="AR33">
        <v>3.3119999999999998</v>
      </c>
      <c r="AS33">
        <v>4.8427199999999999</v>
      </c>
      <c r="AT33">
        <v>15.00135</v>
      </c>
      <c r="AU33">
        <v>0</v>
      </c>
      <c r="AV33">
        <v>29.61</v>
      </c>
      <c r="AW33">
        <v>71.458799999999997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2904.8682830000002</v>
      </c>
    </row>
    <row r="34" spans="1:117">
      <c r="A34" t="s">
        <v>76</v>
      </c>
      <c r="B34">
        <v>0</v>
      </c>
      <c r="C34">
        <v>14.91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59.0625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382.5</v>
      </c>
      <c r="V34">
        <v>18.140333999999999</v>
      </c>
      <c r="W34">
        <v>23.199539999999999</v>
      </c>
      <c r="X34">
        <v>147.515625</v>
      </c>
      <c r="Y34">
        <v>0</v>
      </c>
      <c r="Z34">
        <v>6.5208000000000004</v>
      </c>
      <c r="AA34">
        <v>14.04936</v>
      </c>
      <c r="AB34">
        <v>13.0634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16.548999999999999</v>
      </c>
      <c r="AJ34">
        <v>0</v>
      </c>
      <c r="AK34">
        <v>54.440100000000001</v>
      </c>
      <c r="AL34">
        <v>6.9720000000000004</v>
      </c>
      <c r="AM34">
        <v>10.536032000000001</v>
      </c>
      <c r="AN34">
        <v>0.82259000000000004</v>
      </c>
      <c r="AO34">
        <v>0</v>
      </c>
      <c r="AP34">
        <v>0</v>
      </c>
      <c r="AQ34">
        <v>46.683</v>
      </c>
      <c r="AR34">
        <v>2.6496</v>
      </c>
      <c r="AS34">
        <v>4.8427199999999999</v>
      </c>
      <c r="AT34">
        <v>15.00135</v>
      </c>
      <c r="AU34">
        <v>0</v>
      </c>
      <c r="AV34">
        <v>29.61</v>
      </c>
      <c r="AW34">
        <v>71.458799999999997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2743.3930470000009</v>
      </c>
    </row>
    <row r="35" spans="1:117">
      <c r="A35" t="s">
        <v>77</v>
      </c>
      <c r="B35">
        <v>0</v>
      </c>
      <c r="C35">
        <v>14.91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59.0625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382.5</v>
      </c>
      <c r="V35">
        <v>18.140333999999999</v>
      </c>
      <c r="W35">
        <v>23.199539999999999</v>
      </c>
      <c r="X35">
        <v>147.515625</v>
      </c>
      <c r="Y35">
        <v>0</v>
      </c>
      <c r="Z35">
        <v>6.5208000000000004</v>
      </c>
      <c r="AA35">
        <v>8.69</v>
      </c>
      <c r="AB35">
        <v>0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16.548999999999999</v>
      </c>
      <c r="AJ35">
        <v>0</v>
      </c>
      <c r="AK35">
        <v>54.440100000000001</v>
      </c>
      <c r="AL35">
        <v>1.3944000000000001</v>
      </c>
      <c r="AM35">
        <v>4.1322999999999999</v>
      </c>
      <c r="AN35">
        <v>0.82259000000000004</v>
      </c>
      <c r="AO35">
        <v>0</v>
      </c>
      <c r="AP35">
        <v>0</v>
      </c>
      <c r="AQ35">
        <v>46.683</v>
      </c>
      <c r="AR35">
        <v>2.6496</v>
      </c>
      <c r="AS35">
        <v>4.8427199999999999</v>
      </c>
      <c r="AT35">
        <v>15.00135</v>
      </c>
      <c r="AU35">
        <v>0</v>
      </c>
      <c r="AV35">
        <v>29.61</v>
      </c>
      <c r="AW35">
        <v>71.458799999999997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2665.5785670000005</v>
      </c>
    </row>
    <row r="36" spans="1:117">
      <c r="A36" t="s">
        <v>78</v>
      </c>
      <c r="B36">
        <v>0</v>
      </c>
      <c r="C36">
        <v>14.91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59.0625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382.5</v>
      </c>
      <c r="V36">
        <v>18.140333999999999</v>
      </c>
      <c r="W36">
        <v>23.199539999999999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3.819</v>
      </c>
      <c r="AJ36">
        <v>0</v>
      </c>
      <c r="AK36">
        <v>54.440100000000001</v>
      </c>
      <c r="AL36">
        <v>1.3944000000000001</v>
      </c>
      <c r="AM36">
        <v>0</v>
      </c>
      <c r="AN36">
        <v>0.82259000000000004</v>
      </c>
      <c r="AO36">
        <v>0</v>
      </c>
      <c r="AP36">
        <v>0</v>
      </c>
      <c r="AQ36">
        <v>46.683</v>
      </c>
      <c r="AR36">
        <v>2.6496</v>
      </c>
      <c r="AS36">
        <v>4.8427199999999999</v>
      </c>
      <c r="AT36">
        <v>15.00135</v>
      </c>
      <c r="AU36">
        <v>0</v>
      </c>
      <c r="AV36">
        <v>29.61</v>
      </c>
      <c r="AW36">
        <v>71.458799999999997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2589.2222310000002</v>
      </c>
    </row>
    <row r="37" spans="1:117">
      <c r="A37" t="s">
        <v>79</v>
      </c>
      <c r="B37">
        <v>0</v>
      </c>
      <c r="C37">
        <v>14.91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59.0625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382.5</v>
      </c>
      <c r="V37">
        <v>18.140333999999999</v>
      </c>
      <c r="W37">
        <v>23.199539999999999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0.82259000000000004</v>
      </c>
      <c r="AO37">
        <v>0</v>
      </c>
      <c r="AP37">
        <v>0</v>
      </c>
      <c r="AQ37">
        <v>46.683</v>
      </c>
      <c r="AR37">
        <v>2.6496</v>
      </c>
      <c r="AS37">
        <v>4.8427199999999999</v>
      </c>
      <c r="AT37">
        <v>15.00135</v>
      </c>
      <c r="AU37">
        <v>0</v>
      </c>
      <c r="AV37">
        <v>29.61</v>
      </c>
      <c r="AW37">
        <v>71.458799999999997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2545.3575790000004</v>
      </c>
    </row>
    <row r="38" spans="1:117">
      <c r="A38" t="s">
        <v>80</v>
      </c>
      <c r="B38">
        <v>0</v>
      </c>
      <c r="C38">
        <v>14.91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59.0625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382.5</v>
      </c>
      <c r="V38">
        <v>18.140333999999999</v>
      </c>
      <c r="W38">
        <v>23.199539999999999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0.82259000000000004</v>
      </c>
      <c r="AO38">
        <v>0</v>
      </c>
      <c r="AP38">
        <v>0</v>
      </c>
      <c r="AQ38">
        <v>46.683</v>
      </c>
      <c r="AR38">
        <v>2.6496</v>
      </c>
      <c r="AS38">
        <v>4.8427199999999999</v>
      </c>
      <c r="AT38">
        <v>15.00135</v>
      </c>
      <c r="AU38">
        <v>0</v>
      </c>
      <c r="AV38">
        <v>29.61</v>
      </c>
      <c r="AW38">
        <v>71.458799999999997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2528.3115790000006</v>
      </c>
    </row>
    <row r="39" spans="1:117">
      <c r="A39" t="s">
        <v>81</v>
      </c>
      <c r="B39">
        <v>0</v>
      </c>
      <c r="C39">
        <v>14.91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59.0625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382.5</v>
      </c>
      <c r="V39">
        <v>18.140333999999999</v>
      </c>
      <c r="W39">
        <v>23.199539999999999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0.82259000000000004</v>
      </c>
      <c r="AO39">
        <v>0</v>
      </c>
      <c r="AP39">
        <v>0</v>
      </c>
      <c r="AQ39">
        <v>46.683</v>
      </c>
      <c r="AR39">
        <v>2.6496</v>
      </c>
      <c r="AS39">
        <v>4.8427199999999999</v>
      </c>
      <c r="AT39">
        <v>15.00135</v>
      </c>
      <c r="AU39">
        <v>0</v>
      </c>
      <c r="AV39">
        <v>29.61</v>
      </c>
      <c r="AW39">
        <v>71.458799999999997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2528.8595790000004</v>
      </c>
    </row>
    <row r="40" spans="1:117">
      <c r="A40" t="s">
        <v>82</v>
      </c>
      <c r="B40">
        <v>0</v>
      </c>
      <c r="C40">
        <v>14.91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59.0625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382.5</v>
      </c>
      <c r="V40">
        <v>18.140333999999999</v>
      </c>
      <c r="W40">
        <v>23.199539999999999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31.122</v>
      </c>
      <c r="AR40">
        <v>2.6496</v>
      </c>
      <c r="AS40">
        <v>4.8427199999999999</v>
      </c>
      <c r="AT40">
        <v>15.00135</v>
      </c>
      <c r="AU40">
        <v>0</v>
      </c>
      <c r="AV40">
        <v>29.61</v>
      </c>
      <c r="AW40">
        <v>71.458799999999997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2513.2985790000002</v>
      </c>
    </row>
    <row r="41" spans="1:117">
      <c r="A41" t="s">
        <v>83</v>
      </c>
      <c r="B41">
        <v>0</v>
      </c>
      <c r="C41">
        <v>14.91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59.0625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382.5</v>
      </c>
      <c r="V41">
        <v>18.140333999999999</v>
      </c>
      <c r="W41">
        <v>23.199539999999999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0.82259000000000004</v>
      </c>
      <c r="AO41">
        <v>0</v>
      </c>
      <c r="AP41">
        <v>0</v>
      </c>
      <c r="AQ41">
        <v>31.122</v>
      </c>
      <c r="AR41">
        <v>35.328000000000003</v>
      </c>
      <c r="AS41">
        <v>4.8427199999999999</v>
      </c>
      <c r="AT41">
        <v>15.00135</v>
      </c>
      <c r="AU41">
        <v>0</v>
      </c>
      <c r="AV41">
        <v>29.61</v>
      </c>
      <c r="AW41">
        <v>71.458799999999997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2529.4981269999998</v>
      </c>
    </row>
    <row r="42" spans="1:117">
      <c r="A42" t="s">
        <v>84</v>
      </c>
      <c r="B42">
        <v>0</v>
      </c>
      <c r="C42">
        <v>14.91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92</v>
      </c>
      <c r="N42">
        <v>59.0625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382.5</v>
      </c>
      <c r="V42">
        <v>18.140333999999999</v>
      </c>
      <c r="W42">
        <v>23.199539999999999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0.82259000000000004</v>
      </c>
      <c r="AO42">
        <v>0</v>
      </c>
      <c r="AP42">
        <v>0</v>
      </c>
      <c r="AQ42">
        <v>31.122</v>
      </c>
      <c r="AR42">
        <v>35.328000000000003</v>
      </c>
      <c r="AS42">
        <v>4.8427199999999999</v>
      </c>
      <c r="AT42">
        <v>15.00135</v>
      </c>
      <c r="AU42">
        <v>0</v>
      </c>
      <c r="AV42">
        <v>29.61</v>
      </c>
      <c r="AW42">
        <v>71.458799999999997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2529.4981269999998</v>
      </c>
    </row>
    <row r="43" spans="1:117">
      <c r="A43" t="s">
        <v>85</v>
      </c>
      <c r="B43">
        <v>0</v>
      </c>
      <c r="C43">
        <v>14.91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435.435</v>
      </c>
      <c r="M43">
        <v>92</v>
      </c>
      <c r="N43">
        <v>59.0625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382.5</v>
      </c>
      <c r="V43">
        <v>18.140333999999999</v>
      </c>
      <c r="W43">
        <v>23.199539999999999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0.82259000000000004</v>
      </c>
      <c r="AO43">
        <v>0</v>
      </c>
      <c r="AP43">
        <v>0</v>
      </c>
      <c r="AQ43">
        <v>27.594000000000001</v>
      </c>
      <c r="AR43">
        <v>3.8639999999999999</v>
      </c>
      <c r="AS43">
        <v>16.680479999999999</v>
      </c>
      <c r="AT43">
        <v>15.00135</v>
      </c>
      <c r="AU43">
        <v>0</v>
      </c>
      <c r="AV43">
        <v>29.295000000000002</v>
      </c>
      <c r="AW43">
        <v>71.458799999999997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2506.0288869999999</v>
      </c>
    </row>
    <row r="44" spans="1:117">
      <c r="A44" t="s">
        <v>86</v>
      </c>
      <c r="B44">
        <v>0</v>
      </c>
      <c r="C44">
        <v>14.91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435.435</v>
      </c>
      <c r="M44">
        <v>92</v>
      </c>
      <c r="N44">
        <v>59.0625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382.5</v>
      </c>
      <c r="V44">
        <v>18.140333999999999</v>
      </c>
      <c r="W44">
        <v>23.199539999999999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0.82259000000000004</v>
      </c>
      <c r="AO44">
        <v>0</v>
      </c>
      <c r="AP44">
        <v>0</v>
      </c>
      <c r="AQ44">
        <v>15.561</v>
      </c>
      <c r="AR44">
        <v>3.3119999999999998</v>
      </c>
      <c r="AS44">
        <v>16.680479999999999</v>
      </c>
      <c r="AT44">
        <v>15.00135</v>
      </c>
      <c r="AU44">
        <v>0</v>
      </c>
      <c r="AV44">
        <v>29.295000000000002</v>
      </c>
      <c r="AW44">
        <v>71.458799999999997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2493.4438869999999</v>
      </c>
    </row>
    <row r="45" spans="1:117">
      <c r="A45" t="s">
        <v>87</v>
      </c>
      <c r="B45">
        <v>0</v>
      </c>
      <c r="C45">
        <v>14.91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435.435</v>
      </c>
      <c r="M45">
        <v>92</v>
      </c>
      <c r="N45">
        <v>59.0625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382.5</v>
      </c>
      <c r="V45">
        <v>18.140333999999999</v>
      </c>
      <c r="W45">
        <v>23.199539999999999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0.82259000000000004</v>
      </c>
      <c r="AO45">
        <v>0</v>
      </c>
      <c r="AP45">
        <v>0</v>
      </c>
      <c r="AQ45">
        <v>15.561</v>
      </c>
      <c r="AR45">
        <v>3.3119999999999998</v>
      </c>
      <c r="AS45">
        <v>16.680479999999999</v>
      </c>
      <c r="AT45">
        <v>15.00135</v>
      </c>
      <c r="AU45">
        <v>0</v>
      </c>
      <c r="AV45">
        <v>29.295000000000002</v>
      </c>
      <c r="AW45">
        <v>70.915800000000004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2492.9008870000002</v>
      </c>
    </row>
    <row r="46" spans="1:117">
      <c r="A46" t="s">
        <v>88</v>
      </c>
      <c r="B46">
        <v>0</v>
      </c>
      <c r="C46">
        <v>14.91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435.435</v>
      </c>
      <c r="M46">
        <v>92</v>
      </c>
      <c r="N46">
        <v>59.0625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382.5</v>
      </c>
      <c r="V46">
        <v>18.140333999999999</v>
      </c>
      <c r="W46">
        <v>23.199539999999999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3.3119999999999998</v>
      </c>
      <c r="AS46">
        <v>16.680479999999999</v>
      </c>
      <c r="AT46">
        <v>15.00135</v>
      </c>
      <c r="AU46">
        <v>0</v>
      </c>
      <c r="AV46">
        <v>29.295000000000002</v>
      </c>
      <c r="AW46">
        <v>70.915800000000004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2477.3398870000001</v>
      </c>
    </row>
    <row r="47" spans="1:117">
      <c r="A47" t="s">
        <v>89</v>
      </c>
      <c r="B47">
        <v>0</v>
      </c>
      <c r="C47">
        <v>14.91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435.435</v>
      </c>
      <c r="M47">
        <v>92</v>
      </c>
      <c r="N47">
        <v>59.0625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382.5</v>
      </c>
      <c r="V47">
        <v>18.140333999999999</v>
      </c>
      <c r="W47">
        <v>23.199539999999999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3.3119999999999998</v>
      </c>
      <c r="AS47">
        <v>16.680479999999999</v>
      </c>
      <c r="AT47">
        <v>15.00135</v>
      </c>
      <c r="AU47">
        <v>0</v>
      </c>
      <c r="AV47">
        <v>29.295000000000002</v>
      </c>
      <c r="AW47">
        <v>70.915800000000004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2477.3398870000001</v>
      </c>
    </row>
    <row r="48" spans="1:117">
      <c r="A48" t="s">
        <v>90</v>
      </c>
      <c r="B48">
        <v>0</v>
      </c>
      <c r="C48">
        <v>14.91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435.435</v>
      </c>
      <c r="M48">
        <v>92</v>
      </c>
      <c r="N48">
        <v>59.0625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382.5</v>
      </c>
      <c r="V48">
        <v>18.140333999999999</v>
      </c>
      <c r="W48">
        <v>23.199539999999999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3.3119999999999998</v>
      </c>
      <c r="AS48">
        <v>16.680479999999999</v>
      </c>
      <c r="AT48">
        <v>15.00135</v>
      </c>
      <c r="AU48">
        <v>0</v>
      </c>
      <c r="AV48">
        <v>29.295000000000002</v>
      </c>
      <c r="AW48">
        <v>70.915800000000004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2477.3398870000001</v>
      </c>
    </row>
    <row r="49" spans="1:117">
      <c r="A49" t="s">
        <v>91</v>
      </c>
      <c r="B49">
        <v>0</v>
      </c>
      <c r="C49">
        <v>14.91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435.435</v>
      </c>
      <c r="M49">
        <v>92</v>
      </c>
      <c r="N49">
        <v>59.0625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382.5</v>
      </c>
      <c r="V49">
        <v>18.140333999999999</v>
      </c>
      <c r="W49">
        <v>23.199539999999999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3.3119999999999998</v>
      </c>
      <c r="AS49">
        <v>5.3807999999999998</v>
      </c>
      <c r="AT49">
        <v>15.00135</v>
      </c>
      <c r="AU49">
        <v>0</v>
      </c>
      <c r="AV49">
        <v>29.295000000000002</v>
      </c>
      <c r="AW49">
        <v>70.915800000000004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2466.040207</v>
      </c>
    </row>
    <row r="50" spans="1:117">
      <c r="A50" t="s">
        <v>92</v>
      </c>
      <c r="B50">
        <v>0</v>
      </c>
      <c r="C50">
        <v>14.91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435.435</v>
      </c>
      <c r="M50">
        <v>92</v>
      </c>
      <c r="N50">
        <v>59.0625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382.5</v>
      </c>
      <c r="V50">
        <v>18.140333999999999</v>
      </c>
      <c r="W50">
        <v>23.199539999999999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3.3119999999999998</v>
      </c>
      <c r="AS50">
        <v>4.7081999999999997</v>
      </c>
      <c r="AT50">
        <v>15.00135</v>
      </c>
      <c r="AU50">
        <v>0</v>
      </c>
      <c r="AV50">
        <v>29.295000000000002</v>
      </c>
      <c r="AW50">
        <v>70.915800000000004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2465.3676070000001</v>
      </c>
    </row>
    <row r="51" spans="1:117">
      <c r="A51" t="s">
        <v>93</v>
      </c>
      <c r="B51">
        <v>0</v>
      </c>
      <c r="C51">
        <v>14.91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682.82912699999997</v>
      </c>
      <c r="L51">
        <v>435.435</v>
      </c>
      <c r="M51">
        <v>92</v>
      </c>
      <c r="N51">
        <v>59.0625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382.5</v>
      </c>
      <c r="V51">
        <v>18.140333999999999</v>
      </c>
      <c r="W51">
        <v>23.199539999999999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0.82259000000000004</v>
      </c>
      <c r="AO51">
        <v>0</v>
      </c>
      <c r="AP51">
        <v>0</v>
      </c>
      <c r="AQ51">
        <v>0</v>
      </c>
      <c r="AR51">
        <v>3.3119999999999998</v>
      </c>
      <c r="AS51">
        <v>4.7081999999999997</v>
      </c>
      <c r="AT51">
        <v>15.00135</v>
      </c>
      <c r="AU51">
        <v>0</v>
      </c>
      <c r="AV51">
        <v>28.664999999999999</v>
      </c>
      <c r="AW51">
        <v>70.915800000000004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2464.737607</v>
      </c>
    </row>
    <row r="52" spans="1:117">
      <c r="A52" t="s">
        <v>94</v>
      </c>
      <c r="B52">
        <v>0</v>
      </c>
      <c r="C52">
        <v>14.91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682.82912699999997</v>
      </c>
      <c r="L52">
        <v>435.435</v>
      </c>
      <c r="M52">
        <v>92</v>
      </c>
      <c r="N52">
        <v>59.0625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382.5</v>
      </c>
      <c r="V52">
        <v>18.140333999999999</v>
      </c>
      <c r="W52">
        <v>23.199539999999999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0.82259000000000004</v>
      </c>
      <c r="AO52">
        <v>0</v>
      </c>
      <c r="AP52">
        <v>0</v>
      </c>
      <c r="AQ52">
        <v>0</v>
      </c>
      <c r="AR52">
        <v>3.3119999999999998</v>
      </c>
      <c r="AS52">
        <v>4.7081999999999997</v>
      </c>
      <c r="AT52">
        <v>15.00135</v>
      </c>
      <c r="AU52">
        <v>0</v>
      </c>
      <c r="AV52">
        <v>28.664999999999999</v>
      </c>
      <c r="AW52">
        <v>70.915800000000004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2464.737607</v>
      </c>
    </row>
    <row r="53" spans="1:117">
      <c r="A53" t="s">
        <v>95</v>
      </c>
      <c r="B53">
        <v>0</v>
      </c>
      <c r="C53">
        <v>14.91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59.0625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382.5</v>
      </c>
      <c r="V53">
        <v>18.140333999999999</v>
      </c>
      <c r="W53">
        <v>23.199539999999999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0.82259000000000004</v>
      </c>
      <c r="AO53">
        <v>0</v>
      </c>
      <c r="AP53">
        <v>0</v>
      </c>
      <c r="AQ53">
        <v>0</v>
      </c>
      <c r="AR53">
        <v>3.3119999999999998</v>
      </c>
      <c r="AS53">
        <v>4.7081999999999997</v>
      </c>
      <c r="AT53">
        <v>15.00135</v>
      </c>
      <c r="AU53">
        <v>0</v>
      </c>
      <c r="AV53">
        <v>28.664999999999999</v>
      </c>
      <c r="AW53">
        <v>70.915800000000004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2465.0376070000002</v>
      </c>
    </row>
    <row r="54" spans="1:117">
      <c r="A54" t="s">
        <v>96</v>
      </c>
      <c r="B54">
        <v>0</v>
      </c>
      <c r="C54">
        <v>14.91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59.0625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382.5</v>
      </c>
      <c r="V54">
        <v>18.140333999999999</v>
      </c>
      <c r="W54">
        <v>23.199539999999999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0.82259000000000004</v>
      </c>
      <c r="AO54">
        <v>0</v>
      </c>
      <c r="AP54">
        <v>0</v>
      </c>
      <c r="AQ54">
        <v>0</v>
      </c>
      <c r="AR54">
        <v>3.3119999999999998</v>
      </c>
      <c r="AS54">
        <v>4.7081999999999997</v>
      </c>
      <c r="AT54">
        <v>15.00135</v>
      </c>
      <c r="AU54">
        <v>0</v>
      </c>
      <c r="AV54">
        <v>28.664999999999999</v>
      </c>
      <c r="AW54">
        <v>70.915800000000004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2465.0376070000002</v>
      </c>
    </row>
    <row r="55" spans="1:117">
      <c r="A55" t="s">
        <v>97</v>
      </c>
      <c r="B55">
        <v>0</v>
      </c>
      <c r="C55">
        <v>14.91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59.0625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382.5</v>
      </c>
      <c r="V55">
        <v>15.548957</v>
      </c>
      <c r="W55">
        <v>24.28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0.82259000000000004</v>
      </c>
      <c r="AO55">
        <v>0</v>
      </c>
      <c r="AP55">
        <v>0</v>
      </c>
      <c r="AQ55">
        <v>0</v>
      </c>
      <c r="AR55">
        <v>3.3119999999999998</v>
      </c>
      <c r="AS55">
        <v>4.7081999999999997</v>
      </c>
      <c r="AT55">
        <v>15.00135</v>
      </c>
      <c r="AU55">
        <v>0</v>
      </c>
      <c r="AV55">
        <v>28.664999999999999</v>
      </c>
      <c r="AW55">
        <v>70.915800000000004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2463.5266900000001</v>
      </c>
    </row>
    <row r="56" spans="1:117">
      <c r="A56" t="s">
        <v>98</v>
      </c>
      <c r="B56">
        <v>0</v>
      </c>
      <c r="C56">
        <v>14.91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59.0625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382.5</v>
      </c>
      <c r="V56">
        <v>15.548957</v>
      </c>
      <c r="W56">
        <v>25.494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0.82259000000000004</v>
      </c>
      <c r="AO56">
        <v>0</v>
      </c>
      <c r="AP56">
        <v>0</v>
      </c>
      <c r="AQ56">
        <v>0</v>
      </c>
      <c r="AR56">
        <v>3.3119999999999998</v>
      </c>
      <c r="AS56">
        <v>4.7081999999999997</v>
      </c>
      <c r="AT56">
        <v>15.00135</v>
      </c>
      <c r="AU56">
        <v>0</v>
      </c>
      <c r="AV56">
        <v>28.664999999999999</v>
      </c>
      <c r="AW56">
        <v>70.915800000000004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2464.7406900000001</v>
      </c>
    </row>
    <row r="57" spans="1:117">
      <c r="A57" t="s">
        <v>99</v>
      </c>
      <c r="B57">
        <v>0</v>
      </c>
      <c r="C57">
        <v>14.91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92</v>
      </c>
      <c r="N57">
        <v>59.0625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382.5</v>
      </c>
      <c r="V57">
        <v>15.548957</v>
      </c>
      <c r="W57">
        <v>25.494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35.328000000000003</v>
      </c>
      <c r="AS57">
        <v>4.7081999999999997</v>
      </c>
      <c r="AT57">
        <v>15.00135</v>
      </c>
      <c r="AU57">
        <v>0</v>
      </c>
      <c r="AV57">
        <v>28.664999999999999</v>
      </c>
      <c r="AW57">
        <v>70.915800000000004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2496.7566900000002</v>
      </c>
    </row>
    <row r="58" spans="1:117">
      <c r="A58" t="s">
        <v>100</v>
      </c>
      <c r="B58">
        <v>0</v>
      </c>
      <c r="C58">
        <v>14.91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92</v>
      </c>
      <c r="N58">
        <v>59.0625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382.5</v>
      </c>
      <c r="V58">
        <v>15.548957</v>
      </c>
      <c r="W58">
        <v>27.315000000000001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35.328000000000003</v>
      </c>
      <c r="AS58">
        <v>4.7081999999999997</v>
      </c>
      <c r="AT58">
        <v>15.00135</v>
      </c>
      <c r="AU58">
        <v>0</v>
      </c>
      <c r="AV58">
        <v>28.664999999999999</v>
      </c>
      <c r="AW58">
        <v>70.915800000000004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2498.5776900000005</v>
      </c>
    </row>
    <row r="59" spans="1:117">
      <c r="A59" t="s">
        <v>101</v>
      </c>
      <c r="B59">
        <v>0</v>
      </c>
      <c r="C59">
        <v>14.91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92</v>
      </c>
      <c r="N59">
        <v>59.0625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382.5</v>
      </c>
      <c r="V59">
        <v>15.548957</v>
      </c>
      <c r="W59">
        <v>27.315000000000001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0</v>
      </c>
      <c r="AR59">
        <v>4.4160000000000004</v>
      </c>
      <c r="AS59">
        <v>5.3807999999999998</v>
      </c>
      <c r="AT59">
        <v>15.00135</v>
      </c>
      <c r="AU59">
        <v>0</v>
      </c>
      <c r="AV59">
        <v>28.664999999999999</v>
      </c>
      <c r="AW59">
        <v>70.915800000000004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2468.3382900000006</v>
      </c>
    </row>
    <row r="60" spans="1:117">
      <c r="A60" t="s">
        <v>102</v>
      </c>
      <c r="B60">
        <v>0</v>
      </c>
      <c r="C60">
        <v>14.91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92</v>
      </c>
      <c r="N60">
        <v>59.0625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382.5</v>
      </c>
      <c r="V60">
        <v>15.548957</v>
      </c>
      <c r="W60">
        <v>29.135999999999999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6.9720000000000004</v>
      </c>
      <c r="AM60">
        <v>0</v>
      </c>
      <c r="AN60">
        <v>0.82259000000000004</v>
      </c>
      <c r="AO60">
        <v>0</v>
      </c>
      <c r="AP60">
        <v>0</v>
      </c>
      <c r="AQ60">
        <v>0</v>
      </c>
      <c r="AR60">
        <v>3.3119999999999998</v>
      </c>
      <c r="AS60">
        <v>5.3807999999999998</v>
      </c>
      <c r="AT60">
        <v>15.00135</v>
      </c>
      <c r="AU60">
        <v>0</v>
      </c>
      <c r="AV60">
        <v>28.664999999999999</v>
      </c>
      <c r="AW60">
        <v>70.915800000000004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2474.6328900000003</v>
      </c>
    </row>
    <row r="61" spans="1:117">
      <c r="A61" t="s">
        <v>103</v>
      </c>
      <c r="B61">
        <v>0</v>
      </c>
      <c r="C61">
        <v>14.91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92</v>
      </c>
      <c r="N61">
        <v>59.0625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382.5</v>
      </c>
      <c r="V61">
        <v>15.548957</v>
      </c>
      <c r="W61">
        <v>29.135999999999999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55.776000000000003</v>
      </c>
      <c r="AM61">
        <v>0</v>
      </c>
      <c r="AN61">
        <v>0.82259000000000004</v>
      </c>
      <c r="AO61">
        <v>0</v>
      </c>
      <c r="AP61">
        <v>0</v>
      </c>
      <c r="AQ61">
        <v>0</v>
      </c>
      <c r="AR61">
        <v>3.3119999999999998</v>
      </c>
      <c r="AS61">
        <v>5.3807999999999998</v>
      </c>
      <c r="AT61">
        <v>15.00135</v>
      </c>
      <c r="AU61">
        <v>0</v>
      </c>
      <c r="AV61">
        <v>28.664999999999999</v>
      </c>
      <c r="AW61">
        <v>70.915800000000004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2523.4368899999999</v>
      </c>
    </row>
    <row r="62" spans="1:117">
      <c r="A62" t="s">
        <v>104</v>
      </c>
      <c r="B62">
        <v>0</v>
      </c>
      <c r="C62">
        <v>14.91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92</v>
      </c>
      <c r="N62">
        <v>59.0625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382.5</v>
      </c>
      <c r="V62">
        <v>15.548957</v>
      </c>
      <c r="W62">
        <v>30.957000000000001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55.776000000000003</v>
      </c>
      <c r="AM62">
        <v>0</v>
      </c>
      <c r="AN62">
        <v>0.82259000000000004</v>
      </c>
      <c r="AO62">
        <v>0</v>
      </c>
      <c r="AP62">
        <v>0</v>
      </c>
      <c r="AQ62">
        <v>0</v>
      </c>
      <c r="AR62">
        <v>3.3119999999999998</v>
      </c>
      <c r="AS62">
        <v>5.3807999999999998</v>
      </c>
      <c r="AT62">
        <v>15.00135</v>
      </c>
      <c r="AU62">
        <v>0</v>
      </c>
      <c r="AV62">
        <v>28.664999999999999</v>
      </c>
      <c r="AW62">
        <v>70.915800000000004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2525.2578899999999</v>
      </c>
    </row>
    <row r="63" spans="1:117">
      <c r="A63" t="s">
        <v>105</v>
      </c>
      <c r="B63">
        <v>0</v>
      </c>
      <c r="C63">
        <v>14.91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92</v>
      </c>
      <c r="N63">
        <v>59.0625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382.5</v>
      </c>
      <c r="V63">
        <v>15.548957</v>
      </c>
      <c r="W63">
        <v>30.957000000000001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6.9720000000000004</v>
      </c>
      <c r="AM63">
        <v>0</v>
      </c>
      <c r="AN63">
        <v>0.82259000000000004</v>
      </c>
      <c r="AO63">
        <v>0</v>
      </c>
      <c r="AP63">
        <v>0</v>
      </c>
      <c r="AQ63">
        <v>15.057</v>
      </c>
      <c r="AR63">
        <v>3.3119999999999998</v>
      </c>
      <c r="AS63">
        <v>5.3807999999999998</v>
      </c>
      <c r="AT63">
        <v>15.00135</v>
      </c>
      <c r="AU63">
        <v>0</v>
      </c>
      <c r="AV63">
        <v>28.664999999999999</v>
      </c>
      <c r="AW63">
        <v>70.915800000000004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2507.9897420000002</v>
      </c>
    </row>
    <row r="64" spans="1:117">
      <c r="A64" t="s">
        <v>106</v>
      </c>
      <c r="B64">
        <v>0</v>
      </c>
      <c r="C64">
        <v>14.91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92</v>
      </c>
      <c r="N64">
        <v>59.0625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382.5</v>
      </c>
      <c r="V64">
        <v>15.548957</v>
      </c>
      <c r="W64">
        <v>32.777999999999999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15.561</v>
      </c>
      <c r="AR64">
        <v>3.3119999999999998</v>
      </c>
      <c r="AS64">
        <v>5.3807999999999998</v>
      </c>
      <c r="AT64">
        <v>15.00135</v>
      </c>
      <c r="AU64">
        <v>0</v>
      </c>
      <c r="AV64">
        <v>28.664999999999999</v>
      </c>
      <c r="AW64">
        <v>70.915800000000004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2504.7371420000004</v>
      </c>
    </row>
    <row r="65" spans="1:117">
      <c r="A65" t="s">
        <v>107</v>
      </c>
      <c r="B65">
        <v>0</v>
      </c>
      <c r="C65">
        <v>14.91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92</v>
      </c>
      <c r="N65">
        <v>59.0625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382.5</v>
      </c>
      <c r="V65">
        <v>15.548957</v>
      </c>
      <c r="W65">
        <v>32.777999999999999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0.82259000000000004</v>
      </c>
      <c r="AO65">
        <v>0</v>
      </c>
      <c r="AP65">
        <v>0</v>
      </c>
      <c r="AQ65">
        <v>21.294</v>
      </c>
      <c r="AR65">
        <v>3.3119999999999998</v>
      </c>
      <c r="AS65">
        <v>5.3807999999999998</v>
      </c>
      <c r="AT65">
        <v>15.00135</v>
      </c>
      <c r="AU65">
        <v>0</v>
      </c>
      <c r="AV65">
        <v>28.664999999999999</v>
      </c>
      <c r="AW65">
        <v>70.915800000000004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2510.4701420000001</v>
      </c>
    </row>
    <row r="66" spans="1:117">
      <c r="A66" t="s">
        <v>108</v>
      </c>
      <c r="B66">
        <v>0</v>
      </c>
      <c r="C66">
        <v>14.91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92</v>
      </c>
      <c r="N66">
        <v>59.0625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382.5</v>
      </c>
      <c r="V66">
        <v>15.548957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31.122</v>
      </c>
      <c r="AR66">
        <v>3.3119999999999998</v>
      </c>
      <c r="AS66">
        <v>5.3807999999999998</v>
      </c>
      <c r="AT66">
        <v>15.00135</v>
      </c>
      <c r="AU66">
        <v>0</v>
      </c>
      <c r="AV66">
        <v>28.664999999999999</v>
      </c>
      <c r="AW66">
        <v>70.915800000000004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2522.3194520000002</v>
      </c>
    </row>
    <row r="67" spans="1:117">
      <c r="A67" t="s">
        <v>109</v>
      </c>
      <c r="B67">
        <v>0</v>
      </c>
      <c r="C67">
        <v>14.91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435.435</v>
      </c>
      <c r="M67">
        <v>92</v>
      </c>
      <c r="N67">
        <v>59.0625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401.625</v>
      </c>
      <c r="V67">
        <v>15.548957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31.122</v>
      </c>
      <c r="AR67">
        <v>3.3119999999999998</v>
      </c>
      <c r="AS67">
        <v>5.3807999999999998</v>
      </c>
      <c r="AT67">
        <v>15.00135</v>
      </c>
      <c r="AU67">
        <v>0</v>
      </c>
      <c r="AV67">
        <v>29.085000000000001</v>
      </c>
      <c r="AW67">
        <v>70.915800000000004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2541.5644520000001</v>
      </c>
    </row>
    <row r="68" spans="1:117">
      <c r="A68" t="s">
        <v>110</v>
      </c>
      <c r="B68">
        <v>0</v>
      </c>
      <c r="C68">
        <v>14.91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435.435</v>
      </c>
      <c r="M68">
        <v>92</v>
      </c>
      <c r="N68">
        <v>59.0625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15.548957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31.122</v>
      </c>
      <c r="AR68">
        <v>3.3119999999999998</v>
      </c>
      <c r="AS68">
        <v>5.3807999999999998</v>
      </c>
      <c r="AT68">
        <v>15.00135</v>
      </c>
      <c r="AU68">
        <v>0</v>
      </c>
      <c r="AV68">
        <v>29.085000000000001</v>
      </c>
      <c r="AW68">
        <v>70.915800000000004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2558.7094520000001</v>
      </c>
    </row>
    <row r="69" spans="1:117">
      <c r="A69" t="s">
        <v>111</v>
      </c>
      <c r="B69">
        <v>0</v>
      </c>
      <c r="C69">
        <v>14.91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435.435</v>
      </c>
      <c r="M69">
        <v>92</v>
      </c>
      <c r="N69">
        <v>59.0625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15.548957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0.82259000000000004</v>
      </c>
      <c r="AO69">
        <v>0</v>
      </c>
      <c r="AP69">
        <v>6.4050000000000002</v>
      </c>
      <c r="AQ69">
        <v>46.683</v>
      </c>
      <c r="AR69">
        <v>3.3119999999999998</v>
      </c>
      <c r="AS69">
        <v>5.3807999999999998</v>
      </c>
      <c r="AT69">
        <v>15.00135</v>
      </c>
      <c r="AU69">
        <v>0</v>
      </c>
      <c r="AV69">
        <v>29.085000000000001</v>
      </c>
      <c r="AW69">
        <v>70.915800000000004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2597.7214520000002</v>
      </c>
    </row>
    <row r="70" spans="1:117">
      <c r="A70" t="s">
        <v>112</v>
      </c>
      <c r="B70">
        <v>0</v>
      </c>
      <c r="C70">
        <v>14.91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92</v>
      </c>
      <c r="N70">
        <v>59.0625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15.548957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0.82259000000000004</v>
      </c>
      <c r="AO70">
        <v>0</v>
      </c>
      <c r="AP70">
        <v>6.4050000000000002</v>
      </c>
      <c r="AQ70">
        <v>46.683</v>
      </c>
      <c r="AR70">
        <v>3.3119999999999998</v>
      </c>
      <c r="AS70">
        <v>5.3807999999999998</v>
      </c>
      <c r="AT70">
        <v>15.00135</v>
      </c>
      <c r="AU70">
        <v>0</v>
      </c>
      <c r="AV70">
        <v>29.085000000000001</v>
      </c>
      <c r="AW70">
        <v>70.915800000000004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2625.6579520000005</v>
      </c>
    </row>
    <row r="71" spans="1:117">
      <c r="A71" t="s">
        <v>113</v>
      </c>
      <c r="B71">
        <v>0</v>
      </c>
      <c r="C71">
        <v>14.91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92</v>
      </c>
      <c r="N71">
        <v>59.0625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15.548957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0.82259000000000004</v>
      </c>
      <c r="AO71">
        <v>0</v>
      </c>
      <c r="AP71">
        <v>6.4050000000000002</v>
      </c>
      <c r="AQ71">
        <v>46.683</v>
      </c>
      <c r="AR71">
        <v>2.4287999999999998</v>
      </c>
      <c r="AS71">
        <v>4.9772400000000001</v>
      </c>
      <c r="AT71">
        <v>15.00135</v>
      </c>
      <c r="AU71">
        <v>0</v>
      </c>
      <c r="AV71">
        <v>29.085000000000001</v>
      </c>
      <c r="AW71">
        <v>70.915800000000004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2649.561392000001</v>
      </c>
    </row>
    <row r="72" spans="1:117">
      <c r="A72" t="s">
        <v>114</v>
      </c>
      <c r="B72">
        <v>0</v>
      </c>
      <c r="C72">
        <v>14.91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59.0625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15.548957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13.0634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0</v>
      </c>
      <c r="AN72">
        <v>0.82259000000000004</v>
      </c>
      <c r="AO72">
        <v>0</v>
      </c>
      <c r="AP72">
        <v>6.4050000000000002</v>
      </c>
      <c r="AQ72">
        <v>46.683</v>
      </c>
      <c r="AR72">
        <v>2.4287999999999998</v>
      </c>
      <c r="AS72">
        <v>4.9772400000000001</v>
      </c>
      <c r="AT72">
        <v>15.00135</v>
      </c>
      <c r="AU72">
        <v>0</v>
      </c>
      <c r="AV72">
        <v>29.085000000000001</v>
      </c>
      <c r="AW72">
        <v>70.915800000000004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2677.0860920000014</v>
      </c>
    </row>
    <row r="73" spans="1:117">
      <c r="A73" t="s">
        <v>115</v>
      </c>
      <c r="B73">
        <v>0</v>
      </c>
      <c r="C73">
        <v>14.91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59.0625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15.548957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17.329000000000001</v>
      </c>
      <c r="AC73">
        <v>1.2734000000000001</v>
      </c>
      <c r="AD73">
        <v>9.1360360000000007</v>
      </c>
      <c r="AE73">
        <v>32.957704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54.440100000000001</v>
      </c>
      <c r="AL73">
        <v>1.3944000000000001</v>
      </c>
      <c r="AM73">
        <v>4.5321999999999996</v>
      </c>
      <c r="AN73">
        <v>0.82259000000000004</v>
      </c>
      <c r="AO73">
        <v>0</v>
      </c>
      <c r="AP73">
        <v>0</v>
      </c>
      <c r="AQ73">
        <v>46.683</v>
      </c>
      <c r="AR73">
        <v>2.4287999999999998</v>
      </c>
      <c r="AS73">
        <v>4.9772400000000001</v>
      </c>
      <c r="AT73">
        <v>15.00135</v>
      </c>
      <c r="AU73">
        <v>0</v>
      </c>
      <c r="AV73">
        <v>29.085000000000001</v>
      </c>
      <c r="AW73">
        <v>70.915800000000004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2727.1911800000007</v>
      </c>
    </row>
    <row r="74" spans="1:117">
      <c r="A74" t="s">
        <v>116</v>
      </c>
      <c r="B74">
        <v>0</v>
      </c>
      <c r="C74">
        <v>14.91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59.0625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15.548957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16.548999999999999</v>
      </c>
      <c r="AJ74">
        <v>0</v>
      </c>
      <c r="AK74">
        <v>54.440100000000001</v>
      </c>
      <c r="AL74">
        <v>1.3944000000000001</v>
      </c>
      <c r="AM74">
        <v>10.536032000000001</v>
      </c>
      <c r="AN74">
        <v>0.82259000000000004</v>
      </c>
      <c r="AO74">
        <v>0</v>
      </c>
      <c r="AP74">
        <v>0</v>
      </c>
      <c r="AQ74">
        <v>46.683</v>
      </c>
      <c r="AR74">
        <v>2.4287999999999998</v>
      </c>
      <c r="AS74">
        <v>4.9772400000000001</v>
      </c>
      <c r="AT74">
        <v>15.00135</v>
      </c>
      <c r="AU74">
        <v>0</v>
      </c>
      <c r="AV74">
        <v>29.085000000000001</v>
      </c>
      <c r="AW74">
        <v>70.915800000000004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2872.0149880000013</v>
      </c>
    </row>
    <row r="75" spans="1:117">
      <c r="A75" t="s">
        <v>117</v>
      </c>
      <c r="B75">
        <v>0</v>
      </c>
      <c r="C75">
        <v>14.91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92</v>
      </c>
      <c r="N75">
        <v>59.0625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15.548957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16.548999999999999</v>
      </c>
      <c r="AJ75">
        <v>0</v>
      </c>
      <c r="AK75">
        <v>54.440100000000001</v>
      </c>
      <c r="AL75">
        <v>6.9720000000000004</v>
      </c>
      <c r="AM75">
        <v>10.536032000000001</v>
      </c>
      <c r="AN75">
        <v>0.82259000000000004</v>
      </c>
      <c r="AO75">
        <v>0</v>
      </c>
      <c r="AP75">
        <v>0</v>
      </c>
      <c r="AQ75">
        <v>46.683</v>
      </c>
      <c r="AR75">
        <v>2.4287999999999998</v>
      </c>
      <c r="AS75">
        <v>4.9772400000000001</v>
      </c>
      <c r="AT75">
        <v>15.00135</v>
      </c>
      <c r="AU75">
        <v>0</v>
      </c>
      <c r="AV75">
        <v>29.61</v>
      </c>
      <c r="AW75">
        <v>70.915800000000004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2924.0690240000013</v>
      </c>
    </row>
    <row r="76" spans="1:117">
      <c r="A76" t="s">
        <v>118</v>
      </c>
      <c r="B76">
        <v>0</v>
      </c>
      <c r="C76">
        <v>14.91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92</v>
      </c>
      <c r="N76">
        <v>59.0625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15.548957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16.548999999999999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0.82259000000000004</v>
      </c>
      <c r="AO76">
        <v>0</v>
      </c>
      <c r="AP76">
        <v>0</v>
      </c>
      <c r="AQ76">
        <v>46.683</v>
      </c>
      <c r="AR76">
        <v>2.4287999999999998</v>
      </c>
      <c r="AS76">
        <v>4.9772400000000001</v>
      </c>
      <c r="AT76">
        <v>15.00135</v>
      </c>
      <c r="AU76">
        <v>0</v>
      </c>
      <c r="AV76">
        <v>29.61</v>
      </c>
      <c r="AW76">
        <v>70.915800000000004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2976.8230240000012</v>
      </c>
    </row>
    <row r="77" spans="1:117">
      <c r="A77" t="s">
        <v>119</v>
      </c>
      <c r="B77">
        <v>0</v>
      </c>
      <c r="C77">
        <v>14.91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59.0625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15.548957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16.548999999999999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0.82259000000000004</v>
      </c>
      <c r="AO77">
        <v>0</v>
      </c>
      <c r="AP77">
        <v>0</v>
      </c>
      <c r="AQ77">
        <v>46.683</v>
      </c>
      <c r="AR77">
        <v>2.4287999999999998</v>
      </c>
      <c r="AS77">
        <v>4.9772400000000001</v>
      </c>
      <c r="AT77">
        <v>15.00135</v>
      </c>
      <c r="AU77">
        <v>0</v>
      </c>
      <c r="AV77">
        <v>29.61</v>
      </c>
      <c r="AW77">
        <v>70.915800000000004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2969.0576240000009</v>
      </c>
    </row>
    <row r="78" spans="1:117">
      <c r="A78" t="s">
        <v>120</v>
      </c>
      <c r="B78">
        <v>0</v>
      </c>
      <c r="C78">
        <v>14.91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59.0625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15.548957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27.408107999999999</v>
      </c>
      <c r="AE78">
        <v>49.436556000000003</v>
      </c>
      <c r="AF78">
        <v>35.496000000000002</v>
      </c>
      <c r="AG78">
        <v>0</v>
      </c>
      <c r="AH78">
        <v>111.746</v>
      </c>
      <c r="AI78">
        <v>16.548999999999999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0.82259000000000004</v>
      </c>
      <c r="AO78">
        <v>0</v>
      </c>
      <c r="AP78">
        <v>0</v>
      </c>
      <c r="AQ78">
        <v>46.683</v>
      </c>
      <c r="AR78">
        <v>3.3119999999999998</v>
      </c>
      <c r="AS78">
        <v>4.9772400000000001</v>
      </c>
      <c r="AT78">
        <v>15.00135</v>
      </c>
      <c r="AU78">
        <v>0</v>
      </c>
      <c r="AV78">
        <v>29.61</v>
      </c>
      <c r="AW78">
        <v>70.915800000000004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2949.1068240000009</v>
      </c>
    </row>
    <row r="79" spans="1:117">
      <c r="A79" t="s">
        <v>121</v>
      </c>
      <c r="B79">
        <v>0</v>
      </c>
      <c r="C79">
        <v>14.91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59.0625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15.548957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18.272072000000001</v>
      </c>
      <c r="AE79">
        <v>49.436556000000003</v>
      </c>
      <c r="AF79">
        <v>35.496000000000002</v>
      </c>
      <c r="AG79">
        <v>0</v>
      </c>
      <c r="AH79">
        <v>94.7</v>
      </c>
      <c r="AI79">
        <v>16.548999999999999</v>
      </c>
      <c r="AJ79">
        <v>0</v>
      </c>
      <c r="AK79">
        <v>54.440100000000001</v>
      </c>
      <c r="AL79">
        <v>55.776000000000003</v>
      </c>
      <c r="AM79">
        <v>10.536032000000001</v>
      </c>
      <c r="AN79">
        <v>0.82259000000000004</v>
      </c>
      <c r="AO79">
        <v>0</v>
      </c>
      <c r="AP79">
        <v>0</v>
      </c>
      <c r="AQ79">
        <v>46.683</v>
      </c>
      <c r="AR79">
        <v>35.328000000000003</v>
      </c>
      <c r="AS79">
        <v>4.9772400000000001</v>
      </c>
      <c r="AT79">
        <v>15.00135</v>
      </c>
      <c r="AU79">
        <v>0</v>
      </c>
      <c r="AV79">
        <v>29.61</v>
      </c>
      <c r="AW79">
        <v>70.915800000000004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2954.9407880000008</v>
      </c>
    </row>
    <row r="80" spans="1:117">
      <c r="A80" t="s">
        <v>122</v>
      </c>
      <c r="B80">
        <v>0</v>
      </c>
      <c r="C80">
        <v>14.91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59.0625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15.548957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26.260100000000001</v>
      </c>
      <c r="AC80">
        <v>1.2734000000000001</v>
      </c>
      <c r="AD80">
        <v>18.272072000000001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54.440100000000001</v>
      </c>
      <c r="AL80">
        <v>6.9720000000000004</v>
      </c>
      <c r="AM80">
        <v>3.8656999999999999</v>
      </c>
      <c r="AN80">
        <v>0.82259000000000004</v>
      </c>
      <c r="AO80">
        <v>0</v>
      </c>
      <c r="AP80">
        <v>0</v>
      </c>
      <c r="AQ80">
        <v>46.683</v>
      </c>
      <c r="AR80">
        <v>35.328000000000003</v>
      </c>
      <c r="AS80">
        <v>4.9772400000000001</v>
      </c>
      <c r="AT80">
        <v>15.00135</v>
      </c>
      <c r="AU80">
        <v>0</v>
      </c>
      <c r="AV80">
        <v>29.61</v>
      </c>
      <c r="AW80">
        <v>70.915800000000004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2786.2117760000006</v>
      </c>
    </row>
    <row r="81" spans="1:117">
      <c r="A81" t="s">
        <v>123</v>
      </c>
      <c r="B81">
        <v>0</v>
      </c>
      <c r="C81">
        <v>14.91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59.0625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15.548957</v>
      </c>
      <c r="W81">
        <v>34.799309999999998</v>
      </c>
      <c r="X81">
        <v>98.34375</v>
      </c>
      <c r="Y81">
        <v>0</v>
      </c>
      <c r="Z81">
        <v>6.5208000000000004</v>
      </c>
      <c r="AA81">
        <v>6.32</v>
      </c>
      <c r="AB81">
        <v>13.0634</v>
      </c>
      <c r="AC81">
        <v>0</v>
      </c>
      <c r="AD81">
        <v>9.1360360000000007</v>
      </c>
      <c r="AE81">
        <v>16.478852</v>
      </c>
      <c r="AF81">
        <v>8.8740000000000006</v>
      </c>
      <c r="AG81">
        <v>0</v>
      </c>
      <c r="AH81">
        <v>57.104100000000003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0.82259000000000004</v>
      </c>
      <c r="AO81">
        <v>0</v>
      </c>
      <c r="AP81">
        <v>0</v>
      </c>
      <c r="AQ81">
        <v>46.683</v>
      </c>
      <c r="AR81">
        <v>4.4160000000000004</v>
      </c>
      <c r="AS81">
        <v>4.9772400000000001</v>
      </c>
      <c r="AT81">
        <v>15.00135</v>
      </c>
      <c r="AU81">
        <v>0</v>
      </c>
      <c r="AV81">
        <v>29.61</v>
      </c>
      <c r="AW81">
        <v>70.915800000000004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2618.4683530000007</v>
      </c>
    </row>
    <row r="82" spans="1:117">
      <c r="A82" t="s">
        <v>124</v>
      </c>
      <c r="B82">
        <v>0</v>
      </c>
      <c r="C82">
        <v>14.91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92</v>
      </c>
      <c r="N82">
        <v>59.0625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15.548957</v>
      </c>
      <c r="W82">
        <v>34.799309999999998</v>
      </c>
      <c r="X82">
        <v>98.34375</v>
      </c>
      <c r="Y82">
        <v>0</v>
      </c>
      <c r="Z82">
        <v>2.2000000000000002</v>
      </c>
      <c r="AA82">
        <v>0</v>
      </c>
      <c r="AB82">
        <v>9.3309999999999995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0.82259000000000004</v>
      </c>
      <c r="AO82">
        <v>0</v>
      </c>
      <c r="AP82">
        <v>0</v>
      </c>
      <c r="AQ82">
        <v>46.683</v>
      </c>
      <c r="AR82">
        <v>3.3119999999999998</v>
      </c>
      <c r="AS82">
        <v>4.9772400000000001</v>
      </c>
      <c r="AT82">
        <v>15.00135</v>
      </c>
      <c r="AU82">
        <v>0</v>
      </c>
      <c r="AV82">
        <v>29.61</v>
      </c>
      <c r="AW82">
        <v>70.915800000000004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2574.6310170000006</v>
      </c>
    </row>
    <row r="83" spans="1:117">
      <c r="A83" t="s">
        <v>125</v>
      </c>
      <c r="B83">
        <v>0</v>
      </c>
      <c r="C83">
        <v>14.91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435.435</v>
      </c>
      <c r="M83">
        <v>92</v>
      </c>
      <c r="N83">
        <v>59.0625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15.548957</v>
      </c>
      <c r="W83">
        <v>34.799309999999998</v>
      </c>
      <c r="X83">
        <v>98.34375</v>
      </c>
      <c r="Y83">
        <v>0</v>
      </c>
      <c r="Z83">
        <v>0</v>
      </c>
      <c r="AA83">
        <v>0</v>
      </c>
      <c r="AB83">
        <v>9.3309999999999995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37.880000000000003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0.82259000000000004</v>
      </c>
      <c r="AO83">
        <v>0</v>
      </c>
      <c r="AP83">
        <v>0</v>
      </c>
      <c r="AQ83">
        <v>46.683</v>
      </c>
      <c r="AR83">
        <v>3.3119999999999998</v>
      </c>
      <c r="AS83">
        <v>4.9772400000000001</v>
      </c>
      <c r="AT83">
        <v>15.00135</v>
      </c>
      <c r="AU83">
        <v>0</v>
      </c>
      <c r="AV83">
        <v>29.61</v>
      </c>
      <c r="AW83">
        <v>70.915800000000004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2572.4310170000008</v>
      </c>
    </row>
    <row r="84" spans="1:117">
      <c r="A84" t="s">
        <v>126</v>
      </c>
      <c r="B84">
        <v>0</v>
      </c>
      <c r="C84">
        <v>14.91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435.435</v>
      </c>
      <c r="M84">
        <v>92</v>
      </c>
      <c r="N84">
        <v>59.0625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15.548957</v>
      </c>
      <c r="W84">
        <v>34.799309999999998</v>
      </c>
      <c r="X84">
        <v>98.34375</v>
      </c>
      <c r="Y84">
        <v>0</v>
      </c>
      <c r="Z84">
        <v>0</v>
      </c>
      <c r="AA84">
        <v>0</v>
      </c>
      <c r="AB84">
        <v>3.9990000000000001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37.880000000000003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0.82259000000000004</v>
      </c>
      <c r="AO84">
        <v>0</v>
      </c>
      <c r="AP84">
        <v>0</v>
      </c>
      <c r="AQ84">
        <v>46.683</v>
      </c>
      <c r="AR84">
        <v>3.3119999999999998</v>
      </c>
      <c r="AS84">
        <v>4.9772400000000001</v>
      </c>
      <c r="AT84">
        <v>15.00135</v>
      </c>
      <c r="AU84">
        <v>0</v>
      </c>
      <c r="AV84">
        <v>29.61</v>
      </c>
      <c r="AW84">
        <v>70.915800000000004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2567.0990170000005</v>
      </c>
    </row>
    <row r="85" spans="1:117">
      <c r="A85" t="s">
        <v>127</v>
      </c>
      <c r="B85">
        <v>0</v>
      </c>
      <c r="C85">
        <v>14.91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435.435</v>
      </c>
      <c r="M85">
        <v>92</v>
      </c>
      <c r="N85">
        <v>59.0625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15.548957</v>
      </c>
      <c r="W85">
        <v>34.799309999999998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0.82259000000000004</v>
      </c>
      <c r="AO85">
        <v>0</v>
      </c>
      <c r="AP85">
        <v>0</v>
      </c>
      <c r="AQ85">
        <v>46.683</v>
      </c>
      <c r="AR85">
        <v>3.3119999999999998</v>
      </c>
      <c r="AS85">
        <v>4.9772400000000001</v>
      </c>
      <c r="AT85">
        <v>15.00135</v>
      </c>
      <c r="AU85">
        <v>0</v>
      </c>
      <c r="AV85">
        <v>29.61</v>
      </c>
      <c r="AW85">
        <v>70.915800000000004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2563.1000170000007</v>
      </c>
    </row>
    <row r="86" spans="1:117">
      <c r="A86" t="s">
        <v>128</v>
      </c>
      <c r="B86">
        <v>0</v>
      </c>
      <c r="C86">
        <v>14.91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59.0625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15.548957</v>
      </c>
      <c r="W86">
        <v>34.799309999999998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0.82259000000000004</v>
      </c>
      <c r="AO86">
        <v>0</v>
      </c>
      <c r="AP86">
        <v>0</v>
      </c>
      <c r="AQ86">
        <v>46.683</v>
      </c>
      <c r="AR86">
        <v>3.3119999999999998</v>
      </c>
      <c r="AS86">
        <v>4.9772400000000001</v>
      </c>
      <c r="AT86">
        <v>15.00135</v>
      </c>
      <c r="AU86">
        <v>0</v>
      </c>
      <c r="AV86">
        <v>29.61</v>
      </c>
      <c r="AW86">
        <v>70.915800000000004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2544.4600170000008</v>
      </c>
    </row>
    <row r="87" spans="1:117">
      <c r="A87" t="s">
        <v>129</v>
      </c>
      <c r="B87">
        <v>0</v>
      </c>
      <c r="C87">
        <v>14.91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59.0625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15.548957</v>
      </c>
      <c r="W87">
        <v>34.799309999999998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46.683</v>
      </c>
      <c r="AR87">
        <v>3.3119999999999998</v>
      </c>
      <c r="AS87">
        <v>5.3807999999999998</v>
      </c>
      <c r="AT87">
        <v>15.00135</v>
      </c>
      <c r="AU87">
        <v>0</v>
      </c>
      <c r="AV87">
        <v>29.61</v>
      </c>
      <c r="AW87">
        <v>70.915800000000004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2544.8635770000005</v>
      </c>
    </row>
    <row r="88" spans="1:117">
      <c r="A88" t="s">
        <v>130</v>
      </c>
      <c r="B88">
        <v>0</v>
      </c>
      <c r="C88">
        <v>14.91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59.0625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15.548957</v>
      </c>
      <c r="W88">
        <v>34.799309999999998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46.683</v>
      </c>
      <c r="AR88">
        <v>4.4160000000000004</v>
      </c>
      <c r="AS88">
        <v>5.3807999999999998</v>
      </c>
      <c r="AT88">
        <v>15.00135</v>
      </c>
      <c r="AU88">
        <v>0</v>
      </c>
      <c r="AV88">
        <v>29.61</v>
      </c>
      <c r="AW88">
        <v>70.915800000000004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2545.9675770000008</v>
      </c>
    </row>
    <row r="89" spans="1:117">
      <c r="A89" t="s">
        <v>131</v>
      </c>
      <c r="B89">
        <v>0</v>
      </c>
      <c r="C89">
        <v>14.91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59.0625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15.548957</v>
      </c>
      <c r="W89">
        <v>34.799309999999998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46.683</v>
      </c>
      <c r="AR89">
        <v>35.328000000000003</v>
      </c>
      <c r="AS89">
        <v>5.3807999999999998</v>
      </c>
      <c r="AT89">
        <v>15.00135</v>
      </c>
      <c r="AU89">
        <v>0</v>
      </c>
      <c r="AV89">
        <v>29.61</v>
      </c>
      <c r="AW89">
        <v>70.915800000000004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2576.8795770000006</v>
      </c>
    </row>
    <row r="90" spans="1:117">
      <c r="A90" t="s">
        <v>132</v>
      </c>
      <c r="B90">
        <v>0</v>
      </c>
      <c r="C90">
        <v>14.91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59.0625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15.548957</v>
      </c>
      <c r="W90">
        <v>34.799309999999998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31.122</v>
      </c>
      <c r="AR90">
        <v>35.328000000000003</v>
      </c>
      <c r="AS90">
        <v>5.3807999999999998</v>
      </c>
      <c r="AT90">
        <v>15.00135</v>
      </c>
      <c r="AU90">
        <v>0</v>
      </c>
      <c r="AV90">
        <v>29.61</v>
      </c>
      <c r="AW90">
        <v>70.915800000000004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2542.3785770000004</v>
      </c>
    </row>
    <row r="91" spans="1:117">
      <c r="A91" t="s">
        <v>133</v>
      </c>
      <c r="B91">
        <v>0</v>
      </c>
      <c r="C91">
        <v>14.91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59.0625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15.548957</v>
      </c>
      <c r="W91">
        <v>34.799309999999998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31.122</v>
      </c>
      <c r="AR91">
        <v>4.4160000000000004</v>
      </c>
      <c r="AS91">
        <v>5.3807999999999998</v>
      </c>
      <c r="AT91">
        <v>15.00135</v>
      </c>
      <c r="AU91">
        <v>0</v>
      </c>
      <c r="AV91">
        <v>29.61</v>
      </c>
      <c r="AW91">
        <v>70.915800000000004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2494.9877250000004</v>
      </c>
    </row>
    <row r="92" spans="1:117">
      <c r="A92" t="s">
        <v>134</v>
      </c>
      <c r="B92">
        <v>0</v>
      </c>
      <c r="C92">
        <v>14.91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59.0625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15.548957</v>
      </c>
      <c r="W92">
        <v>34.799309999999998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31.122</v>
      </c>
      <c r="AR92">
        <v>3.3119999999999998</v>
      </c>
      <c r="AS92">
        <v>5.3807999999999998</v>
      </c>
      <c r="AT92">
        <v>15.00135</v>
      </c>
      <c r="AU92">
        <v>0</v>
      </c>
      <c r="AV92">
        <v>29.61</v>
      </c>
      <c r="AW92">
        <v>70.915800000000004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2493.8837250000001</v>
      </c>
    </row>
    <row r="93" spans="1:117">
      <c r="A93" t="s">
        <v>135</v>
      </c>
      <c r="B93">
        <v>0</v>
      </c>
      <c r="C93">
        <v>14.91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59.0625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15.548957</v>
      </c>
      <c r="W93">
        <v>34.799309999999998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31.122</v>
      </c>
      <c r="AR93">
        <v>3.3119999999999998</v>
      </c>
      <c r="AS93">
        <v>5.3807999999999998</v>
      </c>
      <c r="AT93">
        <v>15.00135</v>
      </c>
      <c r="AU93">
        <v>0</v>
      </c>
      <c r="AV93">
        <v>29.61</v>
      </c>
      <c r="AW93">
        <v>70.915800000000004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2493.8837250000001</v>
      </c>
    </row>
    <row r="94" spans="1:117">
      <c r="A94" t="s">
        <v>136</v>
      </c>
      <c r="B94">
        <v>0</v>
      </c>
      <c r="C94">
        <v>14.91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59.0625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15.548957</v>
      </c>
      <c r="W94">
        <v>34.799309999999998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18.774000000000001</v>
      </c>
      <c r="AR94">
        <v>3.3119999999999998</v>
      </c>
      <c r="AS94">
        <v>5.3807999999999998</v>
      </c>
      <c r="AT94">
        <v>15.00135</v>
      </c>
      <c r="AU94">
        <v>0</v>
      </c>
      <c r="AV94">
        <v>29.61</v>
      </c>
      <c r="AW94">
        <v>70.915800000000004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2481.5357250000002</v>
      </c>
    </row>
    <row r="95" spans="1:117">
      <c r="A95" t="s">
        <v>137</v>
      </c>
      <c r="B95">
        <v>0</v>
      </c>
      <c r="C95">
        <v>14.91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59.0625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15.548957</v>
      </c>
      <c r="W95">
        <v>34.799309999999998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0.82259000000000004</v>
      </c>
      <c r="AO95">
        <v>0</v>
      </c>
      <c r="AP95">
        <v>6.4050000000000002</v>
      </c>
      <c r="AQ95">
        <v>15.561</v>
      </c>
      <c r="AR95">
        <v>3.3119999999999998</v>
      </c>
      <c r="AS95">
        <v>5.3807999999999998</v>
      </c>
      <c r="AT95">
        <v>15.00135</v>
      </c>
      <c r="AU95">
        <v>0</v>
      </c>
      <c r="AV95">
        <v>29.61</v>
      </c>
      <c r="AW95">
        <v>70.915800000000004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2484.7277250000006</v>
      </c>
    </row>
    <row r="96" spans="1:117">
      <c r="A96" t="s">
        <v>138</v>
      </c>
      <c r="B96">
        <v>0</v>
      </c>
      <c r="C96">
        <v>14.91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59.0625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15.548957</v>
      </c>
      <c r="W96">
        <v>34.799309999999998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6.9720000000000004</v>
      </c>
      <c r="AM96">
        <v>0</v>
      </c>
      <c r="AN96">
        <v>0.82259000000000004</v>
      </c>
      <c r="AO96">
        <v>0</v>
      </c>
      <c r="AP96">
        <v>6.4050000000000002</v>
      </c>
      <c r="AQ96">
        <v>0</v>
      </c>
      <c r="AR96">
        <v>3.3119999999999998</v>
      </c>
      <c r="AS96">
        <v>5.3807999999999998</v>
      </c>
      <c r="AT96">
        <v>15.00135</v>
      </c>
      <c r="AU96">
        <v>0</v>
      </c>
      <c r="AV96">
        <v>29.61</v>
      </c>
      <c r="AW96">
        <v>70.915800000000004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2474.7443250000006</v>
      </c>
    </row>
    <row r="97" spans="1:117">
      <c r="A97" t="s">
        <v>139</v>
      </c>
      <c r="B97">
        <v>0</v>
      </c>
      <c r="C97">
        <v>14.91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59.0625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15.548957</v>
      </c>
      <c r="W97">
        <v>34.799309999999998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55.776000000000003</v>
      </c>
      <c r="AM97">
        <v>0</v>
      </c>
      <c r="AN97">
        <v>0.82259000000000004</v>
      </c>
      <c r="AO97">
        <v>0</v>
      </c>
      <c r="AP97">
        <v>6.4050000000000002</v>
      </c>
      <c r="AQ97">
        <v>0</v>
      </c>
      <c r="AR97">
        <v>2.8704000000000001</v>
      </c>
      <c r="AS97">
        <v>5.3807999999999998</v>
      </c>
      <c r="AT97">
        <v>15.00135</v>
      </c>
      <c r="AU97">
        <v>0</v>
      </c>
      <c r="AV97">
        <v>29.61</v>
      </c>
      <c r="AW97">
        <v>70.915800000000004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2523.1067250000001</v>
      </c>
    </row>
    <row r="98" spans="1:117">
      <c r="A98" t="s">
        <v>140</v>
      </c>
      <c r="B98">
        <v>0</v>
      </c>
      <c r="C98">
        <v>14.91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59.0625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15.548957</v>
      </c>
      <c r="W98">
        <v>34.799309999999998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55.776000000000003</v>
      </c>
      <c r="AM98">
        <v>0</v>
      </c>
      <c r="AN98">
        <v>0.82259000000000004</v>
      </c>
      <c r="AO98">
        <v>0</v>
      </c>
      <c r="AP98">
        <v>6.4050000000000002</v>
      </c>
      <c r="AQ98">
        <v>0</v>
      </c>
      <c r="AR98">
        <v>2.8704000000000001</v>
      </c>
      <c r="AS98">
        <v>6.726</v>
      </c>
      <c r="AT98">
        <v>15.00135</v>
      </c>
      <c r="AU98">
        <v>0</v>
      </c>
      <c r="AV98">
        <v>29.61</v>
      </c>
      <c r="AW98">
        <v>70.915800000000004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2524.4519250000003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0.35784000000000038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16.391874047999991</v>
      </c>
      <c r="L99">
        <f t="shared" si="2"/>
        <v>10.450439999999999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9.4658737499999912</v>
      </c>
      <c r="V99">
        <f t="shared" si="2"/>
        <v>0.40686286900000002</v>
      </c>
      <c r="W99">
        <f t="shared" si="2"/>
        <v>0.69659775249999967</v>
      </c>
      <c r="X99">
        <f t="shared" si="2"/>
        <v>3.3191015625000002</v>
      </c>
      <c r="Y99">
        <f t="shared" si="2"/>
        <v>0</v>
      </c>
      <c r="Z99">
        <f t="shared" si="2"/>
        <v>4.837579999999999E-2</v>
      </c>
      <c r="AA99">
        <f t="shared" si="2"/>
        <v>8.4359359999999994E-2</v>
      </c>
      <c r="AB99">
        <f t="shared" si="2"/>
        <v>0.12796800000000003</v>
      </c>
      <c r="AC99">
        <f t="shared" si="2"/>
        <v>8.8461824000000008E-2</v>
      </c>
      <c r="AD99">
        <f t="shared" si="2"/>
        <v>9.8212386999999984E-2</v>
      </c>
      <c r="AE99">
        <f t="shared" si="2"/>
        <v>0.34193617899999984</v>
      </c>
      <c r="AF99">
        <f t="shared" si="2"/>
        <v>0.30368800000000035</v>
      </c>
      <c r="AG99">
        <f t="shared" si="2"/>
        <v>0</v>
      </c>
      <c r="AH99">
        <f t="shared" si="2"/>
        <v>0.63633665000000017</v>
      </c>
      <c r="AI99">
        <f t="shared" si="2"/>
        <v>5.3466000000000007E-2</v>
      </c>
      <c r="AJ99">
        <f t="shared" si="2"/>
        <v>0</v>
      </c>
      <c r="AK99">
        <f t="shared" si="2"/>
        <v>1.3065623999999973</v>
      </c>
      <c r="AL99">
        <f t="shared" si="2"/>
        <v>0.20776560000000016</v>
      </c>
      <c r="AM99">
        <f t="shared" si="2"/>
        <v>4.7958674000000007E-2</v>
      </c>
      <c r="AN99">
        <f t="shared" si="2"/>
        <v>1.9742160000000016E-2</v>
      </c>
      <c r="AO99">
        <f t="shared" si="2"/>
        <v>0</v>
      </c>
      <c r="AP99">
        <f t="shared" si="2"/>
        <v>1.9214999999999999E-2</v>
      </c>
      <c r="AQ99">
        <f t="shared" si="2"/>
        <v>0.56510999999999989</v>
      </c>
      <c r="AR99">
        <f t="shared" si="2"/>
        <v>0.16855320000000015</v>
      </c>
      <c r="AS99">
        <f t="shared" si="2"/>
        <v>0.15668217000000009</v>
      </c>
      <c r="AT99">
        <f t="shared" si="2"/>
        <v>0.36003239999999997</v>
      </c>
      <c r="AU99">
        <f t="shared" si="2"/>
        <v>0</v>
      </c>
      <c r="AV99">
        <f t="shared" si="2"/>
        <v>0.7051800000000007</v>
      </c>
      <c r="AW99">
        <f t="shared" si="2"/>
        <v>1.7076806999999978</v>
      </c>
      <c r="AX99">
        <f t="shared" si="2"/>
        <v>2.2078920000000037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61.864021470000033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236</v>
      </c>
      <c r="M3">
        <v>92</v>
      </c>
      <c r="N3">
        <v>59.06</v>
      </c>
      <c r="O3">
        <v>123.66562500000001</v>
      </c>
      <c r="P3">
        <v>125.58750000000001</v>
      </c>
      <c r="Q3">
        <v>7</v>
      </c>
      <c r="R3">
        <v>20</v>
      </c>
      <c r="S3">
        <v>13</v>
      </c>
      <c r="T3">
        <v>0</v>
      </c>
      <c r="U3">
        <v>382.5</v>
      </c>
      <c r="V3">
        <v>5.4467420000000004</v>
      </c>
      <c r="W3">
        <v>22.676600000000001</v>
      </c>
      <c r="X3">
        <v>97.828937999999994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2.4287999999999998</v>
      </c>
      <c r="AS3">
        <v>16.680479999999999</v>
      </c>
      <c r="AT3">
        <v>14.999949000000001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1651.983324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236</v>
      </c>
      <c r="M4">
        <v>92</v>
      </c>
      <c r="N4">
        <v>59.06</v>
      </c>
      <c r="O4">
        <v>123.66562500000001</v>
      </c>
      <c r="P4">
        <v>125.58750000000001</v>
      </c>
      <c r="Q4">
        <v>7</v>
      </c>
      <c r="R4">
        <v>20</v>
      </c>
      <c r="S4">
        <v>13</v>
      </c>
      <c r="T4">
        <v>0</v>
      </c>
      <c r="U4">
        <v>382.5</v>
      </c>
      <c r="V4">
        <v>4</v>
      </c>
      <c r="W4">
        <v>22.676600000000001</v>
      </c>
      <c r="X4">
        <v>93.259100000000004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2.4287999999999998</v>
      </c>
      <c r="AS4">
        <v>16.680479999999999</v>
      </c>
      <c r="AT4">
        <v>14.999949000000001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1640.3891439999998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236</v>
      </c>
      <c r="M5">
        <v>92</v>
      </c>
      <c r="N5">
        <v>59.06</v>
      </c>
      <c r="O5">
        <v>123.66562500000001</v>
      </c>
      <c r="P5">
        <v>125.58750000000001</v>
      </c>
      <c r="Q5">
        <v>7</v>
      </c>
      <c r="R5">
        <v>20</v>
      </c>
      <c r="S5">
        <v>13</v>
      </c>
      <c r="T5">
        <v>0</v>
      </c>
      <c r="U5">
        <v>382.5</v>
      </c>
      <c r="V5">
        <v>4</v>
      </c>
      <c r="W5">
        <v>22.676600000000001</v>
      </c>
      <c r="X5">
        <v>93.259100000000004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2.4287999999999998</v>
      </c>
      <c r="AS5">
        <v>16.680479999999999</v>
      </c>
      <c r="AT5">
        <v>14.999949000000001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1640.3891439999998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236</v>
      </c>
      <c r="M6">
        <v>92</v>
      </c>
      <c r="N6">
        <v>59.06</v>
      </c>
      <c r="O6">
        <v>123.66562500000001</v>
      </c>
      <c r="P6">
        <v>125.58750000000001</v>
      </c>
      <c r="Q6">
        <v>7</v>
      </c>
      <c r="R6">
        <v>20</v>
      </c>
      <c r="S6">
        <v>13</v>
      </c>
      <c r="T6">
        <v>0</v>
      </c>
      <c r="U6">
        <v>382.5</v>
      </c>
      <c r="V6">
        <v>4</v>
      </c>
      <c r="W6">
        <v>22.676600000000001</v>
      </c>
      <c r="X6">
        <v>93.259100000000004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2.4287999999999998</v>
      </c>
      <c r="AS6">
        <v>16.680479999999999</v>
      </c>
      <c r="AT6">
        <v>13.736611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1639.1258059999998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236</v>
      </c>
      <c r="M7">
        <v>63.2256</v>
      </c>
      <c r="N7">
        <v>59.06</v>
      </c>
      <c r="O7">
        <v>123.66562500000001</v>
      </c>
      <c r="P7">
        <v>115.7734</v>
      </c>
      <c r="Q7">
        <v>7</v>
      </c>
      <c r="R7">
        <v>20</v>
      </c>
      <c r="S7">
        <v>13</v>
      </c>
      <c r="T7">
        <v>0</v>
      </c>
      <c r="U7">
        <v>382.5</v>
      </c>
      <c r="V7">
        <v>4</v>
      </c>
      <c r="W7">
        <v>22.676600000000001</v>
      </c>
      <c r="X7">
        <v>93.259100000000004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2.4287999999999998</v>
      </c>
      <c r="AS7">
        <v>16.680479999999999</v>
      </c>
      <c r="AT7">
        <v>12.573062999999999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1599.3737579999997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236</v>
      </c>
      <c r="M8">
        <v>63.2256</v>
      </c>
      <c r="N8">
        <v>48.120800000000003</v>
      </c>
      <c r="O8">
        <v>90.383200000000002</v>
      </c>
      <c r="P8">
        <v>115.7734</v>
      </c>
      <c r="Q8">
        <v>7</v>
      </c>
      <c r="R8">
        <v>20</v>
      </c>
      <c r="S8">
        <v>13</v>
      </c>
      <c r="T8">
        <v>0</v>
      </c>
      <c r="U8">
        <v>382.5</v>
      </c>
      <c r="V8">
        <v>4</v>
      </c>
      <c r="W8">
        <v>22.676600000000001</v>
      </c>
      <c r="X8">
        <v>93.259100000000004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2.4287999999999998</v>
      </c>
      <c r="AS8">
        <v>16.680479999999999</v>
      </c>
      <c r="AT8">
        <v>12.373379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1554.9524489999999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236</v>
      </c>
      <c r="M9">
        <v>63.2256</v>
      </c>
      <c r="N9">
        <v>48.120800000000003</v>
      </c>
      <c r="O9">
        <v>90.383200000000002</v>
      </c>
      <c r="P9">
        <v>115.7734</v>
      </c>
      <c r="Q9">
        <v>7</v>
      </c>
      <c r="R9">
        <v>20</v>
      </c>
      <c r="S9">
        <v>13</v>
      </c>
      <c r="T9">
        <v>0</v>
      </c>
      <c r="U9">
        <v>382.5</v>
      </c>
      <c r="V9">
        <v>4</v>
      </c>
      <c r="W9">
        <v>22.676600000000001</v>
      </c>
      <c r="X9">
        <v>93.259100000000004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2.4287999999999998</v>
      </c>
      <c r="AS9">
        <v>4.8427199999999999</v>
      </c>
      <c r="AT9">
        <v>11.157579999999999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1541.8988900000002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236</v>
      </c>
      <c r="M10">
        <v>63.2256</v>
      </c>
      <c r="N10">
        <v>48.120800000000003</v>
      </c>
      <c r="O10">
        <v>90.383200000000002</v>
      </c>
      <c r="P10">
        <v>115.7734</v>
      </c>
      <c r="Q10">
        <v>7</v>
      </c>
      <c r="R10">
        <v>20</v>
      </c>
      <c r="S10">
        <v>13</v>
      </c>
      <c r="T10">
        <v>0</v>
      </c>
      <c r="U10">
        <v>382.5</v>
      </c>
      <c r="V10">
        <v>4</v>
      </c>
      <c r="W10">
        <v>22.676600000000001</v>
      </c>
      <c r="X10">
        <v>93.259100000000004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2.4287999999999998</v>
      </c>
      <c r="AS10">
        <v>4.8427199999999999</v>
      </c>
      <c r="AT10">
        <v>11.303338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1542.0446480000001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236</v>
      </c>
      <c r="M11">
        <v>63.2256</v>
      </c>
      <c r="N11">
        <v>48.120800000000003</v>
      </c>
      <c r="O11">
        <v>90.383200000000002</v>
      </c>
      <c r="P11">
        <v>115.7734</v>
      </c>
      <c r="Q11">
        <v>7</v>
      </c>
      <c r="R11">
        <v>20</v>
      </c>
      <c r="S11">
        <v>13</v>
      </c>
      <c r="T11">
        <v>0</v>
      </c>
      <c r="U11">
        <v>382.5</v>
      </c>
      <c r="V11">
        <v>4</v>
      </c>
      <c r="W11">
        <v>22.676600000000001</v>
      </c>
      <c r="X11">
        <v>93.259100000000004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35.328000000000003</v>
      </c>
      <c r="AS11">
        <v>4.9772400000000001</v>
      </c>
      <c r="AT11">
        <v>11.014859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1574.7898889999999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236</v>
      </c>
      <c r="M12">
        <v>63.2256</v>
      </c>
      <c r="N12">
        <v>48.120800000000003</v>
      </c>
      <c r="O12">
        <v>90.383200000000002</v>
      </c>
      <c r="P12">
        <v>115.7734</v>
      </c>
      <c r="Q12">
        <v>7</v>
      </c>
      <c r="R12">
        <v>20</v>
      </c>
      <c r="S12">
        <v>13</v>
      </c>
      <c r="T12">
        <v>0</v>
      </c>
      <c r="U12">
        <v>382.5</v>
      </c>
      <c r="V12">
        <v>4</v>
      </c>
      <c r="W12">
        <v>22.676600000000001</v>
      </c>
      <c r="X12">
        <v>93.259100000000004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35.328000000000003</v>
      </c>
      <c r="AS12">
        <v>4.9772400000000001</v>
      </c>
      <c r="AT12">
        <v>12.673271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1576.4483009999999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236</v>
      </c>
      <c r="M13">
        <v>63.2256</v>
      </c>
      <c r="N13">
        <v>48.120800000000003</v>
      </c>
      <c r="O13">
        <v>90.383200000000002</v>
      </c>
      <c r="P13">
        <v>115.7734</v>
      </c>
      <c r="Q13">
        <v>7</v>
      </c>
      <c r="R13">
        <v>20</v>
      </c>
      <c r="S13">
        <v>13</v>
      </c>
      <c r="T13">
        <v>0</v>
      </c>
      <c r="U13">
        <v>382.5</v>
      </c>
      <c r="V13">
        <v>4</v>
      </c>
      <c r="W13">
        <v>22.676600000000001</v>
      </c>
      <c r="X13">
        <v>93.259100000000004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3.3119999999999998</v>
      </c>
      <c r="AS13">
        <v>4.9772400000000001</v>
      </c>
      <c r="AT13">
        <v>14.256919999999999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1546.01595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236</v>
      </c>
      <c r="M14">
        <v>63.2256</v>
      </c>
      <c r="N14">
        <v>48.120800000000003</v>
      </c>
      <c r="O14">
        <v>90.383200000000002</v>
      </c>
      <c r="P14">
        <v>115.7734</v>
      </c>
      <c r="Q14">
        <v>7</v>
      </c>
      <c r="R14">
        <v>20</v>
      </c>
      <c r="S14">
        <v>13</v>
      </c>
      <c r="T14">
        <v>0</v>
      </c>
      <c r="U14">
        <v>382.5</v>
      </c>
      <c r="V14">
        <v>4</v>
      </c>
      <c r="W14">
        <v>22.676600000000001</v>
      </c>
      <c r="X14">
        <v>93.259100000000004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2.4287999999999998</v>
      </c>
      <c r="AS14">
        <v>4.9772400000000001</v>
      </c>
      <c r="AT14">
        <v>14.999949000000001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1545.875779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236</v>
      </c>
      <c r="M15">
        <v>63.2256</v>
      </c>
      <c r="N15">
        <v>48.120800000000003</v>
      </c>
      <c r="O15">
        <v>90.383200000000002</v>
      </c>
      <c r="P15">
        <v>115.7734</v>
      </c>
      <c r="Q15">
        <v>7</v>
      </c>
      <c r="R15">
        <v>20</v>
      </c>
      <c r="S15">
        <v>13</v>
      </c>
      <c r="T15">
        <v>0</v>
      </c>
      <c r="U15">
        <v>382.5</v>
      </c>
      <c r="V15">
        <v>4</v>
      </c>
      <c r="W15">
        <v>19.117799999999999</v>
      </c>
      <c r="X15">
        <v>93.259100000000004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2.4287999999999998</v>
      </c>
      <c r="AS15">
        <v>4.9772400000000001</v>
      </c>
      <c r="AT15">
        <v>14.999949000000001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1539.851979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236</v>
      </c>
      <c r="M16">
        <v>63.2256</v>
      </c>
      <c r="N16">
        <v>48.120800000000003</v>
      </c>
      <c r="O16">
        <v>90.383200000000002</v>
      </c>
      <c r="P16">
        <v>115.7734</v>
      </c>
      <c r="Q16">
        <v>7</v>
      </c>
      <c r="R16">
        <v>20</v>
      </c>
      <c r="S16">
        <v>13</v>
      </c>
      <c r="T16">
        <v>0</v>
      </c>
      <c r="U16">
        <v>382.5</v>
      </c>
      <c r="V16">
        <v>4</v>
      </c>
      <c r="W16">
        <v>19.117799999999999</v>
      </c>
      <c r="X16">
        <v>93.259100000000004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2.4287999999999998</v>
      </c>
      <c r="AS16">
        <v>4.9772400000000001</v>
      </c>
      <c r="AT16">
        <v>14.999949000000001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1539.851979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236</v>
      </c>
      <c r="M17">
        <v>63.2256</v>
      </c>
      <c r="N17">
        <v>48.120800000000003</v>
      </c>
      <c r="O17">
        <v>90.383200000000002</v>
      </c>
      <c r="P17">
        <v>115.7734</v>
      </c>
      <c r="Q17">
        <v>7</v>
      </c>
      <c r="R17">
        <v>20</v>
      </c>
      <c r="S17">
        <v>13</v>
      </c>
      <c r="T17">
        <v>0</v>
      </c>
      <c r="U17">
        <v>382.5</v>
      </c>
      <c r="V17">
        <v>4</v>
      </c>
      <c r="W17">
        <v>19.117799999999999</v>
      </c>
      <c r="X17">
        <v>93.259100000000004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2.4287999999999998</v>
      </c>
      <c r="AS17">
        <v>4.9772400000000001</v>
      </c>
      <c r="AT17">
        <v>14.999949000000001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1539.851979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236</v>
      </c>
      <c r="M18">
        <v>63.2256</v>
      </c>
      <c r="N18">
        <v>48.120800000000003</v>
      </c>
      <c r="O18">
        <v>90.383200000000002</v>
      </c>
      <c r="P18">
        <v>115.7734</v>
      </c>
      <c r="Q18">
        <v>7</v>
      </c>
      <c r="R18">
        <v>20</v>
      </c>
      <c r="S18">
        <v>13</v>
      </c>
      <c r="T18">
        <v>0</v>
      </c>
      <c r="U18">
        <v>382.5</v>
      </c>
      <c r="V18">
        <v>4</v>
      </c>
      <c r="W18">
        <v>19.117799999999999</v>
      </c>
      <c r="X18">
        <v>93.259100000000004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2.4287999999999998</v>
      </c>
      <c r="AS18">
        <v>4.9772400000000001</v>
      </c>
      <c r="AT18">
        <v>14.999949000000001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1539.851979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236</v>
      </c>
      <c r="M19">
        <v>63.2256</v>
      </c>
      <c r="N19">
        <v>48.120800000000003</v>
      </c>
      <c r="O19">
        <v>90.383200000000002</v>
      </c>
      <c r="P19">
        <v>115.7734</v>
      </c>
      <c r="Q19">
        <v>7</v>
      </c>
      <c r="R19">
        <v>20</v>
      </c>
      <c r="S19">
        <v>13</v>
      </c>
      <c r="T19">
        <v>0</v>
      </c>
      <c r="U19">
        <v>382.5</v>
      </c>
      <c r="V19">
        <v>4</v>
      </c>
      <c r="W19">
        <v>19.117799999999999</v>
      </c>
      <c r="X19">
        <v>93.259100000000004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2.4287999999999998</v>
      </c>
      <c r="AS19">
        <v>4.9772400000000001</v>
      </c>
      <c r="AT19">
        <v>14.999949000000001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1556.330831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236</v>
      </c>
      <c r="M20">
        <v>63.2256</v>
      </c>
      <c r="N20">
        <v>48.120800000000003</v>
      </c>
      <c r="O20">
        <v>90.383200000000002</v>
      </c>
      <c r="P20">
        <v>115.7734</v>
      </c>
      <c r="Q20">
        <v>7</v>
      </c>
      <c r="R20">
        <v>20</v>
      </c>
      <c r="S20">
        <v>13</v>
      </c>
      <c r="T20">
        <v>0</v>
      </c>
      <c r="U20">
        <v>382.5</v>
      </c>
      <c r="V20">
        <v>4</v>
      </c>
      <c r="W20">
        <v>19.117799999999999</v>
      </c>
      <c r="X20">
        <v>93.259100000000004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14.742000000000001</v>
      </c>
      <c r="AR20">
        <v>2.4287999999999998</v>
      </c>
      <c r="AS20">
        <v>4.9772400000000001</v>
      </c>
      <c r="AT20">
        <v>14.999949000000001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1571.072831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236</v>
      </c>
      <c r="M21">
        <v>63.2256</v>
      </c>
      <c r="N21">
        <v>58.814245</v>
      </c>
      <c r="O21">
        <v>121.774557</v>
      </c>
      <c r="P21">
        <v>115.7734</v>
      </c>
      <c r="Q21">
        <v>7</v>
      </c>
      <c r="R21">
        <v>20</v>
      </c>
      <c r="S21">
        <v>13</v>
      </c>
      <c r="T21">
        <v>0</v>
      </c>
      <c r="U21">
        <v>382.5</v>
      </c>
      <c r="V21">
        <v>4</v>
      </c>
      <c r="W21">
        <v>19.117799999999999</v>
      </c>
      <c r="X21">
        <v>93.259100000000004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0.82259000000000004</v>
      </c>
      <c r="AO21">
        <v>0</v>
      </c>
      <c r="AP21">
        <v>0</v>
      </c>
      <c r="AQ21">
        <v>15.561</v>
      </c>
      <c r="AR21">
        <v>2.4287999999999998</v>
      </c>
      <c r="AS21">
        <v>4.9772400000000001</v>
      </c>
      <c r="AT21">
        <v>14.999949000000001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1613.9766329999998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236</v>
      </c>
      <c r="M22">
        <v>63.2256</v>
      </c>
      <c r="N22">
        <v>59.06</v>
      </c>
      <c r="O22">
        <v>123.66562500000001</v>
      </c>
      <c r="P22">
        <v>115.7734</v>
      </c>
      <c r="Q22">
        <v>7</v>
      </c>
      <c r="R22">
        <v>20</v>
      </c>
      <c r="S22">
        <v>13</v>
      </c>
      <c r="T22">
        <v>0</v>
      </c>
      <c r="U22">
        <v>382.5</v>
      </c>
      <c r="V22">
        <v>4</v>
      </c>
      <c r="W22">
        <v>19.117799999999999</v>
      </c>
      <c r="X22">
        <v>93.259100000000004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0.82259000000000004</v>
      </c>
      <c r="AO22">
        <v>0</v>
      </c>
      <c r="AP22">
        <v>0</v>
      </c>
      <c r="AQ22">
        <v>31.122</v>
      </c>
      <c r="AR22">
        <v>2.4287999999999998</v>
      </c>
      <c r="AS22">
        <v>4.9772400000000001</v>
      </c>
      <c r="AT22">
        <v>14.999949000000001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1631.6744559999997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412</v>
      </c>
      <c r="L23">
        <v>239</v>
      </c>
      <c r="M23">
        <v>92</v>
      </c>
      <c r="N23">
        <v>59.06</v>
      </c>
      <c r="O23">
        <v>123.66562500000001</v>
      </c>
      <c r="P23">
        <v>125.58750000000001</v>
      </c>
      <c r="Q23">
        <v>8.7917000000000005</v>
      </c>
      <c r="R23">
        <v>28.617699999999999</v>
      </c>
      <c r="S23">
        <v>18.590499999999999</v>
      </c>
      <c r="T23">
        <v>0</v>
      </c>
      <c r="U23">
        <v>382.5</v>
      </c>
      <c r="V23">
        <v>8.9671000000000003</v>
      </c>
      <c r="W23">
        <v>23.199539999999999</v>
      </c>
      <c r="X23">
        <v>127.756469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0.82259000000000004</v>
      </c>
      <c r="AO23">
        <v>0</v>
      </c>
      <c r="AP23">
        <v>0</v>
      </c>
      <c r="AQ23">
        <v>31.122</v>
      </c>
      <c r="AR23">
        <v>2.4287999999999998</v>
      </c>
      <c r="AS23">
        <v>4.9772400000000001</v>
      </c>
      <c r="AT23">
        <v>14.999949000000001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1782.8090649999999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462</v>
      </c>
      <c r="L24">
        <v>287</v>
      </c>
      <c r="M24">
        <v>92</v>
      </c>
      <c r="N24">
        <v>59.06</v>
      </c>
      <c r="O24">
        <v>123.66562500000001</v>
      </c>
      <c r="P24">
        <v>125.58750000000001</v>
      </c>
      <c r="Q24">
        <v>8.7917000000000005</v>
      </c>
      <c r="R24">
        <v>28.617699999999999</v>
      </c>
      <c r="S24">
        <v>18.590499999999999</v>
      </c>
      <c r="T24">
        <v>0</v>
      </c>
      <c r="U24">
        <v>382.5</v>
      </c>
      <c r="V24">
        <v>8.9671000000000003</v>
      </c>
      <c r="W24">
        <v>23.199539999999999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17.045999999999999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0.82259000000000004</v>
      </c>
      <c r="AO24">
        <v>0</v>
      </c>
      <c r="AP24">
        <v>0</v>
      </c>
      <c r="AQ24">
        <v>31.122</v>
      </c>
      <c r="AR24">
        <v>2.4287999999999998</v>
      </c>
      <c r="AS24">
        <v>4.9772400000000001</v>
      </c>
      <c r="AT24">
        <v>14.999949000000001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1917.614221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</v>
      </c>
      <c r="L25">
        <v>344.03526699999998</v>
      </c>
      <c r="M25">
        <v>92</v>
      </c>
      <c r="N25">
        <v>59.06</v>
      </c>
      <c r="O25">
        <v>123.66562500000001</v>
      </c>
      <c r="P25">
        <v>125.58750000000001</v>
      </c>
      <c r="Q25">
        <v>8.7917000000000005</v>
      </c>
      <c r="R25">
        <v>35.622999999999998</v>
      </c>
      <c r="S25">
        <v>18.590499999999999</v>
      </c>
      <c r="T25">
        <v>0</v>
      </c>
      <c r="U25">
        <v>382.5</v>
      </c>
      <c r="V25">
        <v>13.532500000000001</v>
      </c>
      <c r="W25">
        <v>23.199539999999999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46.683</v>
      </c>
      <c r="AR25">
        <v>2.4287999999999998</v>
      </c>
      <c r="AS25">
        <v>5.3807999999999998</v>
      </c>
      <c r="AT25">
        <v>14.999949000000001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2087.6036000000004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562</v>
      </c>
      <c r="L26">
        <v>367</v>
      </c>
      <c r="M26">
        <v>92</v>
      </c>
      <c r="N26">
        <v>59.06</v>
      </c>
      <c r="O26">
        <v>123.66562500000001</v>
      </c>
      <c r="P26">
        <v>125.58750000000001</v>
      </c>
      <c r="Q26">
        <v>8.7917000000000005</v>
      </c>
      <c r="R26">
        <v>35.622999999999998</v>
      </c>
      <c r="S26">
        <v>18.590499999999999</v>
      </c>
      <c r="T26">
        <v>0</v>
      </c>
      <c r="U26">
        <v>382.5</v>
      </c>
      <c r="V26">
        <v>13.532500000000001</v>
      </c>
      <c r="W26">
        <v>23.199539999999999</v>
      </c>
      <c r="X26">
        <v>147.515625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46.683</v>
      </c>
      <c r="AR26">
        <v>2.4287999999999998</v>
      </c>
      <c r="AS26">
        <v>5.3807999999999998</v>
      </c>
      <c r="AT26">
        <v>14.999949000000001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2196.4918690000004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591.61500000000001</v>
      </c>
      <c r="L27">
        <v>367</v>
      </c>
      <c r="M27">
        <v>92</v>
      </c>
      <c r="N27">
        <v>59.06</v>
      </c>
      <c r="O27">
        <v>123.66562500000001</v>
      </c>
      <c r="P27">
        <v>125.58750000000001</v>
      </c>
      <c r="Q27">
        <v>8.7917000000000005</v>
      </c>
      <c r="R27">
        <v>35.622999999999998</v>
      </c>
      <c r="S27">
        <v>18.590499999999999</v>
      </c>
      <c r="T27">
        <v>0</v>
      </c>
      <c r="U27">
        <v>382.5</v>
      </c>
      <c r="V27">
        <v>16.61862</v>
      </c>
      <c r="W27">
        <v>23.199539999999999</v>
      </c>
      <c r="X27">
        <v>147.515625</v>
      </c>
      <c r="Y27">
        <v>0</v>
      </c>
      <c r="Z27">
        <v>1.1000000000000001</v>
      </c>
      <c r="AA27">
        <v>8.2949999999999999</v>
      </c>
      <c r="AB27">
        <v>7.9980000000000002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54.440100000000001</v>
      </c>
      <c r="AL27">
        <v>1.3944000000000001</v>
      </c>
      <c r="AM27">
        <v>10.536032000000001</v>
      </c>
      <c r="AN27">
        <v>0.82259000000000004</v>
      </c>
      <c r="AO27">
        <v>0</v>
      </c>
      <c r="AP27">
        <v>0</v>
      </c>
      <c r="AQ27">
        <v>46.683</v>
      </c>
      <c r="AR27">
        <v>2.4287999999999998</v>
      </c>
      <c r="AS27">
        <v>5.3807999999999998</v>
      </c>
      <c r="AT27">
        <v>14.999949000000001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2293.3359570000007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598.97389999999996</v>
      </c>
      <c r="L28">
        <v>422.73429900000002</v>
      </c>
      <c r="M28">
        <v>92</v>
      </c>
      <c r="N28">
        <v>59.06</v>
      </c>
      <c r="O28">
        <v>123.66562500000001</v>
      </c>
      <c r="P28">
        <v>125.58750000000001</v>
      </c>
      <c r="Q28">
        <v>10.648980999999999</v>
      </c>
      <c r="R28">
        <v>42.390099999999997</v>
      </c>
      <c r="S28">
        <v>23.475825</v>
      </c>
      <c r="T28">
        <v>0</v>
      </c>
      <c r="U28">
        <v>382.5</v>
      </c>
      <c r="V28">
        <v>18.1401</v>
      </c>
      <c r="W28">
        <v>23.199539999999999</v>
      </c>
      <c r="X28">
        <v>147.515625</v>
      </c>
      <c r="Y28">
        <v>0</v>
      </c>
      <c r="Z28">
        <v>13.041600000000001</v>
      </c>
      <c r="AA28">
        <v>14.04936</v>
      </c>
      <c r="AB28">
        <v>39.510120000000001</v>
      </c>
      <c r="AC28">
        <v>29.062808</v>
      </c>
      <c r="AD28">
        <v>27.408107999999999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54.440100000000001</v>
      </c>
      <c r="AL28">
        <v>1.3944000000000001</v>
      </c>
      <c r="AM28">
        <v>15.836040000000001</v>
      </c>
      <c r="AN28">
        <v>0.82259000000000004</v>
      </c>
      <c r="AO28">
        <v>0</v>
      </c>
      <c r="AP28">
        <v>0</v>
      </c>
      <c r="AQ28">
        <v>46.683</v>
      </c>
      <c r="AR28">
        <v>2.4287999999999998</v>
      </c>
      <c r="AS28">
        <v>5.3807999999999998</v>
      </c>
      <c r="AT28">
        <v>14.999949000000001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2535.4937260000006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652.23846000000003</v>
      </c>
      <c r="L29">
        <v>435.15660000000003</v>
      </c>
      <c r="M29">
        <v>92</v>
      </c>
      <c r="N29">
        <v>59.06</v>
      </c>
      <c r="O29">
        <v>123.66562500000001</v>
      </c>
      <c r="P29">
        <v>125.58750000000001</v>
      </c>
      <c r="Q29">
        <v>10.91</v>
      </c>
      <c r="R29">
        <v>42.390099999999997</v>
      </c>
      <c r="S29">
        <v>25.788474999999998</v>
      </c>
      <c r="T29">
        <v>0</v>
      </c>
      <c r="U29">
        <v>382.5</v>
      </c>
      <c r="V29">
        <v>18.1401</v>
      </c>
      <c r="W29">
        <v>23.199539999999999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3.819</v>
      </c>
      <c r="AJ29">
        <v>0</v>
      </c>
      <c r="AK29">
        <v>54.440100000000001</v>
      </c>
      <c r="AL29">
        <v>6.9720000000000004</v>
      </c>
      <c r="AM29">
        <v>15.836040000000001</v>
      </c>
      <c r="AN29">
        <v>0.82259000000000004</v>
      </c>
      <c r="AO29">
        <v>0</v>
      </c>
      <c r="AP29">
        <v>6.4050000000000002</v>
      </c>
      <c r="AQ29">
        <v>46.683</v>
      </c>
      <c r="AR29">
        <v>2.4287999999999998</v>
      </c>
      <c r="AS29">
        <v>4.8427199999999999</v>
      </c>
      <c r="AT29">
        <v>14.999949000000001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2651.5584160000012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435.15660000000003</v>
      </c>
      <c r="M30">
        <v>92</v>
      </c>
      <c r="N30">
        <v>59.06</v>
      </c>
      <c r="O30">
        <v>123.66562500000001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382.5</v>
      </c>
      <c r="V30">
        <v>18.1401</v>
      </c>
      <c r="W30">
        <v>23.199539999999999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16.548999999999999</v>
      </c>
      <c r="AJ30">
        <v>0</v>
      </c>
      <c r="AK30">
        <v>54.440100000000001</v>
      </c>
      <c r="AL30">
        <v>55.776000000000003</v>
      </c>
      <c r="AM30">
        <v>15.836040000000001</v>
      </c>
      <c r="AN30">
        <v>0.82259000000000004</v>
      </c>
      <c r="AO30">
        <v>0</v>
      </c>
      <c r="AP30">
        <v>6.4050000000000002</v>
      </c>
      <c r="AQ30">
        <v>46.683</v>
      </c>
      <c r="AR30">
        <v>3.3119999999999998</v>
      </c>
      <c r="AS30">
        <v>4.8427199999999999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2749.9029080000009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435.15660000000003</v>
      </c>
      <c r="M31">
        <v>92</v>
      </c>
      <c r="N31">
        <v>59.06</v>
      </c>
      <c r="O31">
        <v>123.66562500000001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382.5</v>
      </c>
      <c r="V31">
        <v>18.1401</v>
      </c>
      <c r="W31">
        <v>23.199539999999999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16.548999999999999</v>
      </c>
      <c r="AJ31">
        <v>0</v>
      </c>
      <c r="AK31">
        <v>54.440100000000001</v>
      </c>
      <c r="AL31">
        <v>55.776000000000003</v>
      </c>
      <c r="AM31">
        <v>15.836040000000001</v>
      </c>
      <c r="AN31">
        <v>0.82259000000000004</v>
      </c>
      <c r="AO31">
        <v>0</v>
      </c>
      <c r="AP31">
        <v>6.4050000000000002</v>
      </c>
      <c r="AQ31">
        <v>46.683</v>
      </c>
      <c r="AR31">
        <v>35.328000000000003</v>
      </c>
      <c r="AS31">
        <v>4.8427199999999999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2781.918908000001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435.15660000000003</v>
      </c>
      <c r="M32">
        <v>92</v>
      </c>
      <c r="N32">
        <v>59.06</v>
      </c>
      <c r="O32">
        <v>123.66562500000001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382.5</v>
      </c>
      <c r="V32">
        <v>18.1401</v>
      </c>
      <c r="W32">
        <v>23.199539999999999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16.548999999999999</v>
      </c>
      <c r="AJ32">
        <v>0</v>
      </c>
      <c r="AK32">
        <v>54.440100000000001</v>
      </c>
      <c r="AL32">
        <v>55.776000000000003</v>
      </c>
      <c r="AM32">
        <v>15.836040000000001</v>
      </c>
      <c r="AN32">
        <v>0.82259000000000004</v>
      </c>
      <c r="AO32">
        <v>0</v>
      </c>
      <c r="AP32">
        <v>6.4050000000000002</v>
      </c>
      <c r="AQ32">
        <v>46.683</v>
      </c>
      <c r="AR32">
        <v>35.328000000000003</v>
      </c>
      <c r="AS32">
        <v>4.8427199999999999</v>
      </c>
      <c r="AT32">
        <v>14.999949000000001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2784.9493080000011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435.15660000000003</v>
      </c>
      <c r="M33">
        <v>92</v>
      </c>
      <c r="N33">
        <v>59.06</v>
      </c>
      <c r="O33">
        <v>123.66562500000001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382.5</v>
      </c>
      <c r="V33">
        <v>18.1401</v>
      </c>
      <c r="W33">
        <v>23.199539999999999</v>
      </c>
      <c r="X33">
        <v>147.515625</v>
      </c>
      <c r="Y33">
        <v>0</v>
      </c>
      <c r="Z33">
        <v>13.041600000000001</v>
      </c>
      <c r="AA33">
        <v>14.04936</v>
      </c>
      <c r="AB33">
        <v>39.510120000000001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16.548999999999999</v>
      </c>
      <c r="AJ33">
        <v>0</v>
      </c>
      <c r="AK33">
        <v>54.440100000000001</v>
      </c>
      <c r="AL33">
        <v>55.776000000000003</v>
      </c>
      <c r="AM33">
        <v>15.836040000000001</v>
      </c>
      <c r="AN33">
        <v>0.82259000000000004</v>
      </c>
      <c r="AO33">
        <v>0</v>
      </c>
      <c r="AP33">
        <v>0</v>
      </c>
      <c r="AQ33">
        <v>46.683</v>
      </c>
      <c r="AR33">
        <v>3.3119999999999998</v>
      </c>
      <c r="AS33">
        <v>4.8427199999999999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2697.0862320000006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435.15660000000003</v>
      </c>
      <c r="M34">
        <v>92</v>
      </c>
      <c r="N34">
        <v>59.06</v>
      </c>
      <c r="O34">
        <v>123.66562500000001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382.5</v>
      </c>
      <c r="V34">
        <v>18.1401</v>
      </c>
      <c r="W34">
        <v>23.199539999999999</v>
      </c>
      <c r="X34">
        <v>147.515625</v>
      </c>
      <c r="Y34">
        <v>0</v>
      </c>
      <c r="Z34">
        <v>6.5208000000000004</v>
      </c>
      <c r="AA34">
        <v>14.04936</v>
      </c>
      <c r="AB34">
        <v>13.0634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16.548999999999999</v>
      </c>
      <c r="AJ34">
        <v>0</v>
      </c>
      <c r="AK34">
        <v>54.440100000000001</v>
      </c>
      <c r="AL34">
        <v>6.9720000000000004</v>
      </c>
      <c r="AM34">
        <v>10.536032000000001</v>
      </c>
      <c r="AN34">
        <v>0.82259000000000004</v>
      </c>
      <c r="AO34">
        <v>0</v>
      </c>
      <c r="AP34">
        <v>0</v>
      </c>
      <c r="AQ34">
        <v>46.683</v>
      </c>
      <c r="AR34">
        <v>2.6496</v>
      </c>
      <c r="AS34">
        <v>4.8427199999999999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2535.6109960000013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435.15660000000003</v>
      </c>
      <c r="M35">
        <v>92</v>
      </c>
      <c r="N35">
        <v>59.06</v>
      </c>
      <c r="O35">
        <v>123.66562500000001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382.5</v>
      </c>
      <c r="V35">
        <v>18.1401</v>
      </c>
      <c r="W35">
        <v>23.199539999999999</v>
      </c>
      <c r="X35">
        <v>147.515625</v>
      </c>
      <c r="Y35">
        <v>0</v>
      </c>
      <c r="Z35">
        <v>6.5208000000000004</v>
      </c>
      <c r="AA35">
        <v>8.69</v>
      </c>
      <c r="AB35">
        <v>0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16.548999999999999</v>
      </c>
      <c r="AJ35">
        <v>0</v>
      </c>
      <c r="AK35">
        <v>54.440100000000001</v>
      </c>
      <c r="AL35">
        <v>1.3944000000000001</v>
      </c>
      <c r="AM35">
        <v>4.1322999999999999</v>
      </c>
      <c r="AN35">
        <v>0.82259000000000004</v>
      </c>
      <c r="AO35">
        <v>0</v>
      </c>
      <c r="AP35">
        <v>0</v>
      </c>
      <c r="AQ35">
        <v>46.683</v>
      </c>
      <c r="AR35">
        <v>2.6496</v>
      </c>
      <c r="AS35">
        <v>4.8427199999999999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2457.7965160000008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435.15660000000003</v>
      </c>
      <c r="M36">
        <v>92</v>
      </c>
      <c r="N36">
        <v>59.06</v>
      </c>
      <c r="O36">
        <v>123.66562500000001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382.5</v>
      </c>
      <c r="V36">
        <v>18.1401</v>
      </c>
      <c r="W36">
        <v>23.199539999999999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3.819</v>
      </c>
      <c r="AJ36">
        <v>0</v>
      </c>
      <c r="AK36">
        <v>54.440100000000001</v>
      </c>
      <c r="AL36">
        <v>1.3944000000000001</v>
      </c>
      <c r="AM36">
        <v>0</v>
      </c>
      <c r="AN36">
        <v>0.82259000000000004</v>
      </c>
      <c r="AO36">
        <v>0</v>
      </c>
      <c r="AP36">
        <v>0</v>
      </c>
      <c r="AQ36">
        <v>46.683</v>
      </c>
      <c r="AR36">
        <v>2.6496</v>
      </c>
      <c r="AS36">
        <v>4.8427199999999999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2381.4401800000005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435.15660000000003</v>
      </c>
      <c r="M37">
        <v>92</v>
      </c>
      <c r="N37">
        <v>59.06</v>
      </c>
      <c r="O37">
        <v>123.66562500000001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382.5</v>
      </c>
      <c r="V37">
        <v>18.1401</v>
      </c>
      <c r="W37">
        <v>23.199539999999999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0.82259000000000004</v>
      </c>
      <c r="AO37">
        <v>0</v>
      </c>
      <c r="AP37">
        <v>0</v>
      </c>
      <c r="AQ37">
        <v>46.683</v>
      </c>
      <c r="AR37">
        <v>2.6496</v>
      </c>
      <c r="AS37">
        <v>4.8427199999999999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2337.5755280000008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435.15660000000003</v>
      </c>
      <c r="M38">
        <v>92</v>
      </c>
      <c r="N38">
        <v>59.06</v>
      </c>
      <c r="O38">
        <v>123.66562500000001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382.5</v>
      </c>
      <c r="V38">
        <v>18.1401</v>
      </c>
      <c r="W38">
        <v>23.199539999999999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0.82259000000000004</v>
      </c>
      <c r="AO38">
        <v>0</v>
      </c>
      <c r="AP38">
        <v>0</v>
      </c>
      <c r="AQ38">
        <v>46.683</v>
      </c>
      <c r="AR38">
        <v>2.6496</v>
      </c>
      <c r="AS38">
        <v>4.8427199999999999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2320.5295280000009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435.15660000000003</v>
      </c>
      <c r="M39">
        <v>92</v>
      </c>
      <c r="N39">
        <v>59.06</v>
      </c>
      <c r="O39">
        <v>123.66562500000001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382.5</v>
      </c>
      <c r="V39">
        <v>18.1401</v>
      </c>
      <c r="W39">
        <v>23.199539999999999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0.82259000000000004</v>
      </c>
      <c r="AO39">
        <v>0</v>
      </c>
      <c r="AP39">
        <v>0</v>
      </c>
      <c r="AQ39">
        <v>46.683</v>
      </c>
      <c r="AR39">
        <v>2.6496</v>
      </c>
      <c r="AS39">
        <v>4.8427199999999999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2320.5295280000009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435.15660000000003</v>
      </c>
      <c r="M40">
        <v>92</v>
      </c>
      <c r="N40">
        <v>59.06</v>
      </c>
      <c r="O40">
        <v>123.66562500000001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382.5</v>
      </c>
      <c r="V40">
        <v>18.1401</v>
      </c>
      <c r="W40">
        <v>23.199539999999999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31.122</v>
      </c>
      <c r="AR40">
        <v>2.6496</v>
      </c>
      <c r="AS40">
        <v>4.8427199999999999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2304.9685280000008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435.15660000000003</v>
      </c>
      <c r="M41">
        <v>92</v>
      </c>
      <c r="N41">
        <v>59.06</v>
      </c>
      <c r="O41">
        <v>123.66562500000001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382.5</v>
      </c>
      <c r="V41">
        <v>18.1401</v>
      </c>
      <c r="W41">
        <v>23.199539999999999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0.82259000000000004</v>
      </c>
      <c r="AO41">
        <v>0</v>
      </c>
      <c r="AP41">
        <v>0</v>
      </c>
      <c r="AQ41">
        <v>31.122</v>
      </c>
      <c r="AR41">
        <v>35.328000000000003</v>
      </c>
      <c r="AS41">
        <v>4.8427199999999999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2321.1680760000004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435.15660000000003</v>
      </c>
      <c r="M42">
        <v>92</v>
      </c>
      <c r="N42">
        <v>59.06</v>
      </c>
      <c r="O42">
        <v>123.66562500000001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382.5</v>
      </c>
      <c r="V42">
        <v>18.1401</v>
      </c>
      <c r="W42">
        <v>23.199539999999999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0.82259000000000004</v>
      </c>
      <c r="AO42">
        <v>0</v>
      </c>
      <c r="AP42">
        <v>0</v>
      </c>
      <c r="AQ42">
        <v>31.122</v>
      </c>
      <c r="AR42">
        <v>35.328000000000003</v>
      </c>
      <c r="AS42">
        <v>4.8427199999999999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2321.1680760000004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435.15660000000003</v>
      </c>
      <c r="M43">
        <v>92</v>
      </c>
      <c r="N43">
        <v>59.06</v>
      </c>
      <c r="O43">
        <v>123.66562500000001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382.5</v>
      </c>
      <c r="V43">
        <v>18.1401</v>
      </c>
      <c r="W43">
        <v>23.199539999999999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0.82259000000000004</v>
      </c>
      <c r="AO43">
        <v>0</v>
      </c>
      <c r="AP43">
        <v>0</v>
      </c>
      <c r="AQ43">
        <v>27.594000000000001</v>
      </c>
      <c r="AR43">
        <v>3.8639999999999999</v>
      </c>
      <c r="AS43">
        <v>16.680479999999999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2298.0138360000005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435.15660000000003</v>
      </c>
      <c r="M44">
        <v>92</v>
      </c>
      <c r="N44">
        <v>59.06</v>
      </c>
      <c r="O44">
        <v>123.66562500000001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382.5</v>
      </c>
      <c r="V44">
        <v>18.1401</v>
      </c>
      <c r="W44">
        <v>23.199539999999999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0.82259000000000004</v>
      </c>
      <c r="AO44">
        <v>0</v>
      </c>
      <c r="AP44">
        <v>0</v>
      </c>
      <c r="AQ44">
        <v>15.561</v>
      </c>
      <c r="AR44">
        <v>3.3119999999999998</v>
      </c>
      <c r="AS44">
        <v>16.680479999999999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2285.4288360000005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435.15660000000003</v>
      </c>
      <c r="M45">
        <v>92</v>
      </c>
      <c r="N45">
        <v>59.06</v>
      </c>
      <c r="O45">
        <v>123.66562500000001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382.5</v>
      </c>
      <c r="V45">
        <v>18.1401</v>
      </c>
      <c r="W45">
        <v>23.199539999999999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0.82259000000000004</v>
      </c>
      <c r="AO45">
        <v>0</v>
      </c>
      <c r="AP45">
        <v>0</v>
      </c>
      <c r="AQ45">
        <v>15.561</v>
      </c>
      <c r="AR45">
        <v>3.3119999999999998</v>
      </c>
      <c r="AS45">
        <v>16.680479999999999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2285.4288360000005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435.15660000000003</v>
      </c>
      <c r="M46">
        <v>92</v>
      </c>
      <c r="N46">
        <v>59.06</v>
      </c>
      <c r="O46">
        <v>123.66562500000001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382.5</v>
      </c>
      <c r="V46">
        <v>18.1401</v>
      </c>
      <c r="W46">
        <v>23.199539999999999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3.3119999999999998</v>
      </c>
      <c r="AS46">
        <v>16.680479999999999</v>
      </c>
      <c r="AT46">
        <v>14.999949000000001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2269.8678360000004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435.15660000000003</v>
      </c>
      <c r="M47">
        <v>92</v>
      </c>
      <c r="N47">
        <v>59.06</v>
      </c>
      <c r="O47">
        <v>123.66562500000001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382.5</v>
      </c>
      <c r="V47">
        <v>18.1401</v>
      </c>
      <c r="W47">
        <v>23.199539999999999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3.3119999999999998</v>
      </c>
      <c r="AS47">
        <v>16.680479999999999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2269.8678360000004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435.15660000000003</v>
      </c>
      <c r="M48">
        <v>92</v>
      </c>
      <c r="N48">
        <v>59.06</v>
      </c>
      <c r="O48">
        <v>123.66562500000001</v>
      </c>
      <c r="P48">
        <v>125.58750000000001</v>
      </c>
      <c r="Q48">
        <v>10.91</v>
      </c>
      <c r="R48">
        <v>42.390099999999997</v>
      </c>
      <c r="S48">
        <v>26.3901</v>
      </c>
      <c r="T48">
        <v>0</v>
      </c>
      <c r="U48">
        <v>382.5</v>
      </c>
      <c r="V48">
        <v>18.1401</v>
      </c>
      <c r="W48">
        <v>23.199539999999999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3.3119999999999998</v>
      </c>
      <c r="AS48">
        <v>16.680479999999999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2269.8678360000004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435.15660000000003</v>
      </c>
      <c r="M49">
        <v>92</v>
      </c>
      <c r="N49">
        <v>59.06</v>
      </c>
      <c r="O49">
        <v>123.66562500000001</v>
      </c>
      <c r="P49">
        <v>125.58750000000001</v>
      </c>
      <c r="Q49">
        <v>10.91</v>
      </c>
      <c r="R49">
        <v>42.390099999999997</v>
      </c>
      <c r="S49">
        <v>26.3901</v>
      </c>
      <c r="T49">
        <v>0</v>
      </c>
      <c r="U49">
        <v>382.5</v>
      </c>
      <c r="V49">
        <v>18.1401</v>
      </c>
      <c r="W49">
        <v>23.199539999999999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3.3119999999999998</v>
      </c>
      <c r="AS49">
        <v>5.3807999999999998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2258.5681560000003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435.15660000000003</v>
      </c>
      <c r="M50">
        <v>92</v>
      </c>
      <c r="N50">
        <v>59.06</v>
      </c>
      <c r="O50">
        <v>123.66562500000001</v>
      </c>
      <c r="P50">
        <v>125.58750000000001</v>
      </c>
      <c r="Q50">
        <v>10.91</v>
      </c>
      <c r="R50">
        <v>42.390099999999997</v>
      </c>
      <c r="S50">
        <v>26.3901</v>
      </c>
      <c r="T50">
        <v>0</v>
      </c>
      <c r="U50">
        <v>382.5</v>
      </c>
      <c r="V50">
        <v>18.1401</v>
      </c>
      <c r="W50">
        <v>23.199539999999999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3.3119999999999998</v>
      </c>
      <c r="AS50">
        <v>4.7081999999999997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2257.8955560000004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644.43880000000001</v>
      </c>
      <c r="L51">
        <v>435.15660000000003</v>
      </c>
      <c r="M51">
        <v>92</v>
      </c>
      <c r="N51">
        <v>59.06</v>
      </c>
      <c r="O51">
        <v>123.66562500000001</v>
      </c>
      <c r="P51">
        <v>125.58750000000001</v>
      </c>
      <c r="Q51">
        <v>10.91</v>
      </c>
      <c r="R51">
        <v>42.390099999999997</v>
      </c>
      <c r="S51">
        <v>26.3901</v>
      </c>
      <c r="T51">
        <v>0</v>
      </c>
      <c r="U51">
        <v>382.5</v>
      </c>
      <c r="V51">
        <v>18.1401</v>
      </c>
      <c r="W51">
        <v>23.199539999999999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0.82259000000000004</v>
      </c>
      <c r="AO51">
        <v>0</v>
      </c>
      <c r="AP51">
        <v>0</v>
      </c>
      <c r="AQ51">
        <v>0</v>
      </c>
      <c r="AR51">
        <v>3.3119999999999998</v>
      </c>
      <c r="AS51">
        <v>4.7081999999999997</v>
      </c>
      <c r="AT51">
        <v>14.999949000000001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2219.5052290000008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604.43880000000001</v>
      </c>
      <c r="L52">
        <v>435.15660000000003</v>
      </c>
      <c r="M52">
        <v>92</v>
      </c>
      <c r="N52">
        <v>59.06</v>
      </c>
      <c r="O52">
        <v>123.66562500000001</v>
      </c>
      <c r="P52">
        <v>125.58750000000001</v>
      </c>
      <c r="Q52">
        <v>10.91</v>
      </c>
      <c r="R52">
        <v>42.390099999999997</v>
      </c>
      <c r="S52">
        <v>26.3901</v>
      </c>
      <c r="T52">
        <v>0</v>
      </c>
      <c r="U52">
        <v>382.5</v>
      </c>
      <c r="V52">
        <v>18.1401</v>
      </c>
      <c r="W52">
        <v>23.199539999999999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0.82259000000000004</v>
      </c>
      <c r="AO52">
        <v>0</v>
      </c>
      <c r="AP52">
        <v>0</v>
      </c>
      <c r="AQ52">
        <v>0</v>
      </c>
      <c r="AR52">
        <v>3.3119999999999998</v>
      </c>
      <c r="AS52">
        <v>4.7081999999999997</v>
      </c>
      <c r="AT52">
        <v>14.999949000000001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2179.5052290000008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503.35890000000001</v>
      </c>
      <c r="L53">
        <v>412.66919999999999</v>
      </c>
      <c r="M53">
        <v>92</v>
      </c>
      <c r="N53">
        <v>59.06</v>
      </c>
      <c r="O53">
        <v>123.66562500000001</v>
      </c>
      <c r="P53">
        <v>125.58750000000001</v>
      </c>
      <c r="Q53">
        <v>9.1388999999999996</v>
      </c>
      <c r="R53">
        <v>42.390099999999997</v>
      </c>
      <c r="S53">
        <v>22.687000000000001</v>
      </c>
      <c r="T53">
        <v>0</v>
      </c>
      <c r="U53">
        <v>382.5</v>
      </c>
      <c r="V53">
        <v>18.1401</v>
      </c>
      <c r="W53">
        <v>23.199539999999999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0.82259000000000004</v>
      </c>
      <c r="AO53">
        <v>0</v>
      </c>
      <c r="AP53">
        <v>0</v>
      </c>
      <c r="AQ53">
        <v>0</v>
      </c>
      <c r="AR53">
        <v>3.3119999999999998</v>
      </c>
      <c r="AS53">
        <v>4.7081999999999997</v>
      </c>
      <c r="AT53">
        <v>14.999949000000001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2050.4637290000001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487.02130599999998</v>
      </c>
      <c r="L54">
        <v>357</v>
      </c>
      <c r="M54">
        <v>92</v>
      </c>
      <c r="N54">
        <v>59.06</v>
      </c>
      <c r="O54">
        <v>123.66562500000001</v>
      </c>
      <c r="P54">
        <v>125.58750000000001</v>
      </c>
      <c r="Q54">
        <v>8.7917000000000005</v>
      </c>
      <c r="R54">
        <v>42.390099999999997</v>
      </c>
      <c r="S54">
        <v>18.590499999999999</v>
      </c>
      <c r="T54">
        <v>0</v>
      </c>
      <c r="U54">
        <v>382.5</v>
      </c>
      <c r="V54">
        <v>18.1401</v>
      </c>
      <c r="W54">
        <v>23.199539999999999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0.82259000000000004</v>
      </c>
      <c r="AO54">
        <v>0</v>
      </c>
      <c r="AP54">
        <v>0</v>
      </c>
      <c r="AQ54">
        <v>0</v>
      </c>
      <c r="AR54">
        <v>3.3119999999999998</v>
      </c>
      <c r="AS54">
        <v>4.7081999999999997</v>
      </c>
      <c r="AT54">
        <v>14.999949000000001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1974.0132350000003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418.24018000000001</v>
      </c>
      <c r="L55">
        <v>327</v>
      </c>
      <c r="M55">
        <v>92</v>
      </c>
      <c r="N55">
        <v>59.06</v>
      </c>
      <c r="O55">
        <v>123.66562500000001</v>
      </c>
      <c r="P55">
        <v>125.58750000000001</v>
      </c>
      <c r="Q55">
        <v>8.7917000000000005</v>
      </c>
      <c r="R55">
        <v>42.390099999999997</v>
      </c>
      <c r="S55">
        <v>18.590499999999999</v>
      </c>
      <c r="T55">
        <v>0</v>
      </c>
      <c r="U55">
        <v>382.5</v>
      </c>
      <c r="V55">
        <v>15.548957</v>
      </c>
      <c r="W55">
        <v>24.28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0.82259000000000004</v>
      </c>
      <c r="AO55">
        <v>0</v>
      </c>
      <c r="AP55">
        <v>0</v>
      </c>
      <c r="AQ55">
        <v>0</v>
      </c>
      <c r="AR55">
        <v>3.3119999999999998</v>
      </c>
      <c r="AS55">
        <v>4.7081999999999997</v>
      </c>
      <c r="AT55">
        <v>14.999949000000001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1873.7214259999998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</v>
      </c>
      <c r="L56">
        <v>357</v>
      </c>
      <c r="M56">
        <v>92</v>
      </c>
      <c r="N56">
        <v>59.06</v>
      </c>
      <c r="O56">
        <v>123.66562500000001</v>
      </c>
      <c r="P56">
        <v>125.58750000000001</v>
      </c>
      <c r="Q56">
        <v>8.7917000000000005</v>
      </c>
      <c r="R56">
        <v>37.516164000000003</v>
      </c>
      <c r="S56">
        <v>18.590499999999999</v>
      </c>
      <c r="T56">
        <v>0</v>
      </c>
      <c r="U56">
        <v>382.5</v>
      </c>
      <c r="V56">
        <v>15.548957</v>
      </c>
      <c r="W56">
        <v>24.836652999999998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0.82259000000000004</v>
      </c>
      <c r="AO56">
        <v>0</v>
      </c>
      <c r="AP56">
        <v>0</v>
      </c>
      <c r="AQ56">
        <v>0</v>
      </c>
      <c r="AR56">
        <v>3.3119999999999998</v>
      </c>
      <c r="AS56">
        <v>4.7081999999999997</v>
      </c>
      <c r="AT56">
        <v>14.999949000000001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1847.163963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357</v>
      </c>
      <c r="L57">
        <v>412.66919999999999</v>
      </c>
      <c r="M57">
        <v>92</v>
      </c>
      <c r="N57">
        <v>59.06</v>
      </c>
      <c r="O57">
        <v>123.66562500000001</v>
      </c>
      <c r="P57">
        <v>125.58750000000001</v>
      </c>
      <c r="Q57">
        <v>8.7917000000000005</v>
      </c>
      <c r="R57">
        <v>37.739800000000002</v>
      </c>
      <c r="S57">
        <v>18.590499999999999</v>
      </c>
      <c r="T57">
        <v>0</v>
      </c>
      <c r="U57">
        <v>382.5</v>
      </c>
      <c r="V57">
        <v>15.548957</v>
      </c>
      <c r="W57">
        <v>25.494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35.328000000000003</v>
      </c>
      <c r="AS57">
        <v>4.7081999999999997</v>
      </c>
      <c r="AT57">
        <v>14.999949000000001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1926.7301460000001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357</v>
      </c>
      <c r="L58">
        <v>393.33839999999998</v>
      </c>
      <c r="M58">
        <v>92</v>
      </c>
      <c r="N58">
        <v>59.06</v>
      </c>
      <c r="O58">
        <v>123.66562500000001</v>
      </c>
      <c r="P58">
        <v>125.58750000000001</v>
      </c>
      <c r="Q58">
        <v>8.7917000000000005</v>
      </c>
      <c r="R58">
        <v>41.583708000000001</v>
      </c>
      <c r="S58">
        <v>18.590499999999999</v>
      </c>
      <c r="T58">
        <v>0</v>
      </c>
      <c r="U58">
        <v>382.5</v>
      </c>
      <c r="V58">
        <v>15.548957</v>
      </c>
      <c r="W58">
        <v>27.315000000000001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35.328000000000003</v>
      </c>
      <c r="AS58">
        <v>4.7081999999999997</v>
      </c>
      <c r="AT58">
        <v>14.999949000000001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1913.0642540000001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357</v>
      </c>
      <c r="L59">
        <v>387</v>
      </c>
      <c r="M59">
        <v>92</v>
      </c>
      <c r="N59">
        <v>59.06</v>
      </c>
      <c r="O59">
        <v>123.66562500000001</v>
      </c>
      <c r="P59">
        <v>125.58750000000001</v>
      </c>
      <c r="Q59">
        <v>8.7917000000000005</v>
      </c>
      <c r="R59">
        <v>42.390099999999997</v>
      </c>
      <c r="S59">
        <v>18.590499999999999</v>
      </c>
      <c r="T59">
        <v>0</v>
      </c>
      <c r="U59">
        <v>382.5</v>
      </c>
      <c r="V59">
        <v>15.548957</v>
      </c>
      <c r="W59">
        <v>26.273499999999999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0</v>
      </c>
      <c r="AR59">
        <v>4.4160000000000004</v>
      </c>
      <c r="AS59">
        <v>5.3807999999999998</v>
      </c>
      <c r="AT59">
        <v>14.999949000000001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1876.2513459999998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357</v>
      </c>
      <c r="L60">
        <v>387</v>
      </c>
      <c r="M60">
        <v>92</v>
      </c>
      <c r="N60">
        <v>59.06</v>
      </c>
      <c r="O60">
        <v>123.66562500000001</v>
      </c>
      <c r="P60">
        <v>125.58750000000001</v>
      </c>
      <c r="Q60">
        <v>8.7917000000000005</v>
      </c>
      <c r="R60">
        <v>36.622999999999998</v>
      </c>
      <c r="S60">
        <v>18.590499999999999</v>
      </c>
      <c r="T60">
        <v>0</v>
      </c>
      <c r="U60">
        <v>382.5</v>
      </c>
      <c r="V60">
        <v>15.548957</v>
      </c>
      <c r="W60">
        <v>27.6313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6.9720000000000004</v>
      </c>
      <c r="AM60">
        <v>0</v>
      </c>
      <c r="AN60">
        <v>0.82259000000000004</v>
      </c>
      <c r="AO60">
        <v>0</v>
      </c>
      <c r="AP60">
        <v>0</v>
      </c>
      <c r="AQ60">
        <v>0</v>
      </c>
      <c r="AR60">
        <v>3.3119999999999998</v>
      </c>
      <c r="AS60">
        <v>5.3807999999999998</v>
      </c>
      <c r="AT60">
        <v>14.999949000000001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1876.3156459999998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354.05</v>
      </c>
      <c r="L61">
        <v>383.09</v>
      </c>
      <c r="M61">
        <v>92</v>
      </c>
      <c r="N61">
        <v>59.06</v>
      </c>
      <c r="O61">
        <v>123.66562500000001</v>
      </c>
      <c r="P61">
        <v>125.58750000000001</v>
      </c>
      <c r="Q61">
        <v>10.562742999999999</v>
      </c>
      <c r="R61">
        <v>36.622999999999998</v>
      </c>
      <c r="S61">
        <v>18.590499999999999</v>
      </c>
      <c r="T61">
        <v>0</v>
      </c>
      <c r="U61">
        <v>382.5</v>
      </c>
      <c r="V61">
        <v>15.548957</v>
      </c>
      <c r="W61">
        <v>27.6313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55.776000000000003</v>
      </c>
      <c r="AM61">
        <v>0</v>
      </c>
      <c r="AN61">
        <v>0.82259000000000004</v>
      </c>
      <c r="AO61">
        <v>0</v>
      </c>
      <c r="AP61">
        <v>0</v>
      </c>
      <c r="AQ61">
        <v>0</v>
      </c>
      <c r="AR61">
        <v>3.3119999999999998</v>
      </c>
      <c r="AS61">
        <v>5.3807999999999998</v>
      </c>
      <c r="AT61">
        <v>14.999949000000001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1920.0306889999999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354.05</v>
      </c>
      <c r="L62">
        <v>391</v>
      </c>
      <c r="M62">
        <v>92</v>
      </c>
      <c r="N62">
        <v>59.06</v>
      </c>
      <c r="O62">
        <v>123.66562500000001</v>
      </c>
      <c r="P62">
        <v>125.58750000000001</v>
      </c>
      <c r="Q62">
        <v>10.562799999999999</v>
      </c>
      <c r="R62">
        <v>42.390099999999997</v>
      </c>
      <c r="S62">
        <v>18.590499999999999</v>
      </c>
      <c r="T62">
        <v>0</v>
      </c>
      <c r="U62">
        <v>382.5</v>
      </c>
      <c r="V62">
        <v>15.548957</v>
      </c>
      <c r="W62">
        <v>28.988900000000001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55.776000000000003</v>
      </c>
      <c r="AM62">
        <v>0</v>
      </c>
      <c r="AN62">
        <v>0.82259000000000004</v>
      </c>
      <c r="AO62">
        <v>0</v>
      </c>
      <c r="AP62">
        <v>0</v>
      </c>
      <c r="AQ62">
        <v>0</v>
      </c>
      <c r="AR62">
        <v>3.3119999999999998</v>
      </c>
      <c r="AS62">
        <v>5.3807999999999998</v>
      </c>
      <c r="AT62">
        <v>14.999949000000001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1935.0654459999998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407.05</v>
      </c>
      <c r="L63">
        <v>409.48739999999998</v>
      </c>
      <c r="M63">
        <v>92</v>
      </c>
      <c r="N63">
        <v>59.06</v>
      </c>
      <c r="O63">
        <v>123.66562500000001</v>
      </c>
      <c r="P63">
        <v>125.58750000000001</v>
      </c>
      <c r="Q63">
        <v>10.562799999999999</v>
      </c>
      <c r="R63">
        <v>42.390099999999997</v>
      </c>
      <c r="S63">
        <v>18.590499999999999</v>
      </c>
      <c r="T63">
        <v>0</v>
      </c>
      <c r="U63">
        <v>382.5</v>
      </c>
      <c r="V63">
        <v>15.548957</v>
      </c>
      <c r="W63">
        <v>28.988900000000001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6.9720000000000004</v>
      </c>
      <c r="AM63">
        <v>0</v>
      </c>
      <c r="AN63">
        <v>0.82259000000000004</v>
      </c>
      <c r="AO63">
        <v>0</v>
      </c>
      <c r="AP63">
        <v>0</v>
      </c>
      <c r="AQ63">
        <v>15.057</v>
      </c>
      <c r="AR63">
        <v>3.3119999999999998</v>
      </c>
      <c r="AS63">
        <v>5.3807999999999998</v>
      </c>
      <c r="AT63">
        <v>14.999949000000001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1989.2846979999999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457.05</v>
      </c>
      <c r="L64">
        <v>435.15660000000003</v>
      </c>
      <c r="M64">
        <v>92</v>
      </c>
      <c r="N64">
        <v>59.06</v>
      </c>
      <c r="O64">
        <v>123.66562500000001</v>
      </c>
      <c r="P64">
        <v>125.58750000000001</v>
      </c>
      <c r="Q64">
        <v>10.562799999999999</v>
      </c>
      <c r="R64">
        <v>42.390099999999997</v>
      </c>
      <c r="S64">
        <v>18.590499999999999</v>
      </c>
      <c r="T64">
        <v>0</v>
      </c>
      <c r="U64">
        <v>382.5</v>
      </c>
      <c r="V64">
        <v>15.548957</v>
      </c>
      <c r="W64">
        <v>30.346699999999998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15.561</v>
      </c>
      <c r="AR64">
        <v>3.3119999999999998</v>
      </c>
      <c r="AS64">
        <v>5.3807999999999998</v>
      </c>
      <c r="AT64">
        <v>14.999949000000001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2061.2380979999998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507.05</v>
      </c>
      <c r="L65">
        <v>435.15660000000003</v>
      </c>
      <c r="M65">
        <v>92</v>
      </c>
      <c r="N65">
        <v>59.06</v>
      </c>
      <c r="O65">
        <v>123.66562500000001</v>
      </c>
      <c r="P65">
        <v>125.58750000000001</v>
      </c>
      <c r="Q65">
        <v>10.562799999999999</v>
      </c>
      <c r="R65">
        <v>42.390099999999997</v>
      </c>
      <c r="S65">
        <v>18.590499999999999</v>
      </c>
      <c r="T65">
        <v>0</v>
      </c>
      <c r="U65">
        <v>382.5</v>
      </c>
      <c r="V65">
        <v>15.548957</v>
      </c>
      <c r="W65">
        <v>30.346699999999998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0.82259000000000004</v>
      </c>
      <c r="AO65">
        <v>0</v>
      </c>
      <c r="AP65">
        <v>0</v>
      </c>
      <c r="AQ65">
        <v>21.294</v>
      </c>
      <c r="AR65">
        <v>3.3119999999999998</v>
      </c>
      <c r="AS65">
        <v>5.3807999999999998</v>
      </c>
      <c r="AT65">
        <v>14.999949000000001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2116.971098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634</v>
      </c>
      <c r="L66">
        <v>435.15660000000003</v>
      </c>
      <c r="M66">
        <v>92</v>
      </c>
      <c r="N66">
        <v>59.06</v>
      </c>
      <c r="O66">
        <v>123.66562500000001</v>
      </c>
      <c r="P66">
        <v>125.58750000000001</v>
      </c>
      <c r="Q66">
        <v>10.562799999999999</v>
      </c>
      <c r="R66">
        <v>42.390099999999997</v>
      </c>
      <c r="S66">
        <v>22.293600000000001</v>
      </c>
      <c r="T66">
        <v>0</v>
      </c>
      <c r="U66">
        <v>382.5</v>
      </c>
      <c r="V66">
        <v>15.548957</v>
      </c>
      <c r="W66">
        <v>31.8536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31.122</v>
      </c>
      <c r="AR66">
        <v>3.3119999999999998</v>
      </c>
      <c r="AS66">
        <v>5.3807999999999998</v>
      </c>
      <c r="AT66">
        <v>14.999949000000001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2258.9590979999998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435.15660000000003</v>
      </c>
      <c r="M67">
        <v>92</v>
      </c>
      <c r="N67">
        <v>59.06</v>
      </c>
      <c r="O67">
        <v>123.66562500000001</v>
      </c>
      <c r="P67">
        <v>125.58750000000001</v>
      </c>
      <c r="Q67">
        <v>10.91</v>
      </c>
      <c r="R67">
        <v>42.390099999999997</v>
      </c>
      <c r="S67">
        <v>26.3901</v>
      </c>
      <c r="T67">
        <v>0</v>
      </c>
      <c r="U67">
        <v>392.59375</v>
      </c>
      <c r="V67">
        <v>15.548957</v>
      </c>
      <c r="W67">
        <v>31.8536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31.122</v>
      </c>
      <c r="AR67">
        <v>3.3119999999999998</v>
      </c>
      <c r="AS67">
        <v>5.3807999999999998</v>
      </c>
      <c r="AT67">
        <v>14.999949000000001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2322.325675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435.15660000000003</v>
      </c>
      <c r="M68">
        <v>92</v>
      </c>
      <c r="N68">
        <v>59.06</v>
      </c>
      <c r="O68">
        <v>123.66562500000001</v>
      </c>
      <c r="P68">
        <v>125.58750000000001</v>
      </c>
      <c r="Q68">
        <v>10.91</v>
      </c>
      <c r="R68">
        <v>42.390099999999997</v>
      </c>
      <c r="S68">
        <v>26.3901</v>
      </c>
      <c r="T68">
        <v>0</v>
      </c>
      <c r="U68">
        <v>412.8125</v>
      </c>
      <c r="V68">
        <v>15.548957</v>
      </c>
      <c r="W68">
        <v>31.8536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31.122</v>
      </c>
      <c r="AR68">
        <v>3.3119999999999998</v>
      </c>
      <c r="AS68">
        <v>5.3807999999999998</v>
      </c>
      <c r="AT68">
        <v>14.999949000000001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2342.544425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435.15660000000003</v>
      </c>
      <c r="M69">
        <v>92</v>
      </c>
      <c r="N69">
        <v>59.06</v>
      </c>
      <c r="O69">
        <v>123.66562500000001</v>
      </c>
      <c r="P69">
        <v>125.58750000000001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15.548957</v>
      </c>
      <c r="W69">
        <v>34.758088999999998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0.82259000000000004</v>
      </c>
      <c r="AO69">
        <v>0</v>
      </c>
      <c r="AP69">
        <v>6.4050000000000002</v>
      </c>
      <c r="AQ69">
        <v>46.683</v>
      </c>
      <c r="AR69">
        <v>3.3119999999999998</v>
      </c>
      <c r="AS69">
        <v>5.3807999999999998</v>
      </c>
      <c r="AT69">
        <v>14.999949000000001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2390.4184140000002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435.15660000000003</v>
      </c>
      <c r="M70">
        <v>92</v>
      </c>
      <c r="N70">
        <v>59.06</v>
      </c>
      <c r="O70">
        <v>123.66562500000001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15.548957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0.82259000000000004</v>
      </c>
      <c r="AO70">
        <v>0</v>
      </c>
      <c r="AP70">
        <v>6.4050000000000002</v>
      </c>
      <c r="AQ70">
        <v>46.683</v>
      </c>
      <c r="AR70">
        <v>3.3119999999999998</v>
      </c>
      <c r="AS70">
        <v>5.3807999999999998</v>
      </c>
      <c r="AT70">
        <v>14.999949000000001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2418.3961350000004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435.15660000000003</v>
      </c>
      <c r="M71">
        <v>92</v>
      </c>
      <c r="N71">
        <v>59.06</v>
      </c>
      <c r="O71">
        <v>123.66562500000001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15.548957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0.82259000000000004</v>
      </c>
      <c r="AO71">
        <v>0</v>
      </c>
      <c r="AP71">
        <v>6.4050000000000002</v>
      </c>
      <c r="AQ71">
        <v>46.683</v>
      </c>
      <c r="AR71">
        <v>2.4287999999999998</v>
      </c>
      <c r="AS71">
        <v>4.9772400000000001</v>
      </c>
      <c r="AT71">
        <v>14.999949000000001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2442.2995750000009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435.15660000000003</v>
      </c>
      <c r="M72">
        <v>92</v>
      </c>
      <c r="N72">
        <v>59.06</v>
      </c>
      <c r="O72">
        <v>123.66562500000001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15.548957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13.0634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0</v>
      </c>
      <c r="AN72">
        <v>0.82259000000000004</v>
      </c>
      <c r="AO72">
        <v>0</v>
      </c>
      <c r="AP72">
        <v>6.4050000000000002</v>
      </c>
      <c r="AQ72">
        <v>46.683</v>
      </c>
      <c r="AR72">
        <v>2.4287999999999998</v>
      </c>
      <c r="AS72">
        <v>4.9772400000000001</v>
      </c>
      <c r="AT72">
        <v>14.999949000000001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2469.8242750000013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435.15660000000003</v>
      </c>
      <c r="M73">
        <v>92</v>
      </c>
      <c r="N73">
        <v>59.06</v>
      </c>
      <c r="O73">
        <v>123.66562500000001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15.548957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17.329000000000001</v>
      </c>
      <c r="AC73">
        <v>1.2734000000000001</v>
      </c>
      <c r="AD73">
        <v>9.1360360000000007</v>
      </c>
      <c r="AE73">
        <v>32.957704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54.440100000000001</v>
      </c>
      <c r="AL73">
        <v>1.3944000000000001</v>
      </c>
      <c r="AM73">
        <v>4.5321999999999996</v>
      </c>
      <c r="AN73">
        <v>0.82259000000000004</v>
      </c>
      <c r="AO73">
        <v>0</v>
      </c>
      <c r="AP73">
        <v>0</v>
      </c>
      <c r="AQ73">
        <v>46.683</v>
      </c>
      <c r="AR73">
        <v>2.4287999999999998</v>
      </c>
      <c r="AS73">
        <v>4.9772400000000001</v>
      </c>
      <c r="AT73">
        <v>14.999949000000001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2519.9293630000006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435.15660000000003</v>
      </c>
      <c r="M74">
        <v>92</v>
      </c>
      <c r="N74">
        <v>59.06</v>
      </c>
      <c r="O74">
        <v>123.66562500000001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15.548957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16.548999999999999</v>
      </c>
      <c r="AJ74">
        <v>0</v>
      </c>
      <c r="AK74">
        <v>54.440100000000001</v>
      </c>
      <c r="AL74">
        <v>1.3944000000000001</v>
      </c>
      <c r="AM74">
        <v>10.536032000000001</v>
      </c>
      <c r="AN74">
        <v>0.82259000000000004</v>
      </c>
      <c r="AO74">
        <v>0</v>
      </c>
      <c r="AP74">
        <v>0</v>
      </c>
      <c r="AQ74">
        <v>46.683</v>
      </c>
      <c r="AR74">
        <v>2.4287999999999998</v>
      </c>
      <c r="AS74">
        <v>4.9772400000000001</v>
      </c>
      <c r="AT74">
        <v>14.999949000000001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2664.7531710000012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435.15660000000003</v>
      </c>
      <c r="M75">
        <v>92</v>
      </c>
      <c r="N75">
        <v>59.06</v>
      </c>
      <c r="O75">
        <v>123.66562500000001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15.548957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16.548999999999999</v>
      </c>
      <c r="AJ75">
        <v>0</v>
      </c>
      <c r="AK75">
        <v>54.440100000000001</v>
      </c>
      <c r="AL75">
        <v>6.9720000000000004</v>
      </c>
      <c r="AM75">
        <v>10.536032000000001</v>
      </c>
      <c r="AN75">
        <v>0.82259000000000004</v>
      </c>
      <c r="AO75">
        <v>0</v>
      </c>
      <c r="AP75">
        <v>0</v>
      </c>
      <c r="AQ75">
        <v>46.683</v>
      </c>
      <c r="AR75">
        <v>2.4287999999999998</v>
      </c>
      <c r="AS75">
        <v>4.9772400000000001</v>
      </c>
      <c r="AT75">
        <v>14.999949000000001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2716.2822070000011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435.15660000000003</v>
      </c>
      <c r="M76">
        <v>92</v>
      </c>
      <c r="N76">
        <v>59.06</v>
      </c>
      <c r="O76">
        <v>123.66562500000001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15.548957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16.548999999999999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0.82259000000000004</v>
      </c>
      <c r="AO76">
        <v>0</v>
      </c>
      <c r="AP76">
        <v>0</v>
      </c>
      <c r="AQ76">
        <v>46.683</v>
      </c>
      <c r="AR76">
        <v>2.4287999999999998</v>
      </c>
      <c r="AS76">
        <v>4.9772400000000001</v>
      </c>
      <c r="AT76">
        <v>14.999949000000001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2769.036207000001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435.15660000000003</v>
      </c>
      <c r="M77">
        <v>92</v>
      </c>
      <c r="N77">
        <v>59.06</v>
      </c>
      <c r="O77">
        <v>123.66562500000001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15.548957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16.548999999999999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0.82259000000000004</v>
      </c>
      <c r="AO77">
        <v>0</v>
      </c>
      <c r="AP77">
        <v>0</v>
      </c>
      <c r="AQ77">
        <v>46.683</v>
      </c>
      <c r="AR77">
        <v>2.4287999999999998</v>
      </c>
      <c r="AS77">
        <v>4.9772400000000001</v>
      </c>
      <c r="AT77">
        <v>14.999949000000001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2761.2708070000008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435.15660000000003</v>
      </c>
      <c r="M78">
        <v>92</v>
      </c>
      <c r="N78">
        <v>59.06</v>
      </c>
      <c r="O78">
        <v>123.66562500000001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15.548957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27.408107999999999</v>
      </c>
      <c r="AE78">
        <v>49.436556000000003</v>
      </c>
      <c r="AF78">
        <v>35.496000000000002</v>
      </c>
      <c r="AG78">
        <v>0</v>
      </c>
      <c r="AH78">
        <v>111.746</v>
      </c>
      <c r="AI78">
        <v>16.548999999999999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0.82259000000000004</v>
      </c>
      <c r="AO78">
        <v>0</v>
      </c>
      <c r="AP78">
        <v>0</v>
      </c>
      <c r="AQ78">
        <v>46.683</v>
      </c>
      <c r="AR78">
        <v>3.3119999999999998</v>
      </c>
      <c r="AS78">
        <v>4.9772400000000001</v>
      </c>
      <c r="AT78">
        <v>14.999949000000001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2741.3200070000007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435.15660000000003</v>
      </c>
      <c r="M79">
        <v>92</v>
      </c>
      <c r="N79">
        <v>59.06</v>
      </c>
      <c r="O79">
        <v>123.66562500000001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15.548957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18.272072000000001</v>
      </c>
      <c r="AE79">
        <v>49.436556000000003</v>
      </c>
      <c r="AF79">
        <v>35.496000000000002</v>
      </c>
      <c r="AG79">
        <v>0</v>
      </c>
      <c r="AH79">
        <v>94.7</v>
      </c>
      <c r="AI79">
        <v>16.548999999999999</v>
      </c>
      <c r="AJ79">
        <v>0</v>
      </c>
      <c r="AK79">
        <v>54.440100000000001</v>
      </c>
      <c r="AL79">
        <v>55.776000000000003</v>
      </c>
      <c r="AM79">
        <v>10.536032000000001</v>
      </c>
      <c r="AN79">
        <v>0.82259000000000004</v>
      </c>
      <c r="AO79">
        <v>0</v>
      </c>
      <c r="AP79">
        <v>0</v>
      </c>
      <c r="AQ79">
        <v>46.683</v>
      </c>
      <c r="AR79">
        <v>35.328000000000003</v>
      </c>
      <c r="AS79">
        <v>4.9772400000000001</v>
      </c>
      <c r="AT79">
        <v>14.999949000000001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2747.1539710000006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435.15660000000003</v>
      </c>
      <c r="M80">
        <v>92</v>
      </c>
      <c r="N80">
        <v>59.06</v>
      </c>
      <c r="O80">
        <v>123.66562500000001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15.548957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26.260100000000001</v>
      </c>
      <c r="AC80">
        <v>1.2734000000000001</v>
      </c>
      <c r="AD80">
        <v>18.272072000000001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54.440100000000001</v>
      </c>
      <c r="AL80">
        <v>6.9720000000000004</v>
      </c>
      <c r="AM80">
        <v>3.8656999999999999</v>
      </c>
      <c r="AN80">
        <v>0.82259000000000004</v>
      </c>
      <c r="AO80">
        <v>0</v>
      </c>
      <c r="AP80">
        <v>0</v>
      </c>
      <c r="AQ80">
        <v>46.683</v>
      </c>
      <c r="AR80">
        <v>35.328000000000003</v>
      </c>
      <c r="AS80">
        <v>4.9772400000000001</v>
      </c>
      <c r="AT80">
        <v>14.999949000000001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2578.4249590000004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435.15660000000003</v>
      </c>
      <c r="M81">
        <v>92</v>
      </c>
      <c r="N81">
        <v>59.06</v>
      </c>
      <c r="O81">
        <v>123.66562500000001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15.548957</v>
      </c>
      <c r="W81">
        <v>34.799309999999998</v>
      </c>
      <c r="X81">
        <v>98.34375</v>
      </c>
      <c r="Y81">
        <v>0</v>
      </c>
      <c r="Z81">
        <v>6.5208000000000004</v>
      </c>
      <c r="AA81">
        <v>6.32</v>
      </c>
      <c r="AB81">
        <v>13.0634</v>
      </c>
      <c r="AC81">
        <v>0</v>
      </c>
      <c r="AD81">
        <v>9.1360360000000007</v>
      </c>
      <c r="AE81">
        <v>16.478852</v>
      </c>
      <c r="AF81">
        <v>8.8740000000000006</v>
      </c>
      <c r="AG81">
        <v>0</v>
      </c>
      <c r="AH81">
        <v>57.104100000000003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0.82259000000000004</v>
      </c>
      <c r="AO81">
        <v>0</v>
      </c>
      <c r="AP81">
        <v>0</v>
      </c>
      <c r="AQ81">
        <v>46.683</v>
      </c>
      <c r="AR81">
        <v>4.4160000000000004</v>
      </c>
      <c r="AS81">
        <v>4.9772400000000001</v>
      </c>
      <c r="AT81">
        <v>14.999949000000001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2410.6815360000005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435.15660000000003</v>
      </c>
      <c r="M82">
        <v>92</v>
      </c>
      <c r="N82">
        <v>59.06</v>
      </c>
      <c r="O82">
        <v>123.66562500000001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15.548957</v>
      </c>
      <c r="W82">
        <v>31.8536</v>
      </c>
      <c r="X82">
        <v>98.34375</v>
      </c>
      <c r="Y82">
        <v>0</v>
      </c>
      <c r="Z82">
        <v>2.2000000000000002</v>
      </c>
      <c r="AA82">
        <v>0</v>
      </c>
      <c r="AB82">
        <v>9.3309999999999995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0.82259000000000004</v>
      </c>
      <c r="AO82">
        <v>0</v>
      </c>
      <c r="AP82">
        <v>0</v>
      </c>
      <c r="AQ82">
        <v>46.683</v>
      </c>
      <c r="AR82">
        <v>3.3119999999999998</v>
      </c>
      <c r="AS82">
        <v>4.9772400000000001</v>
      </c>
      <c r="AT82">
        <v>14.999949000000001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2363.8984900000005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435.15660000000003</v>
      </c>
      <c r="M83">
        <v>92</v>
      </c>
      <c r="N83">
        <v>59.06</v>
      </c>
      <c r="O83">
        <v>123.66562500000001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15.548957</v>
      </c>
      <c r="W83">
        <v>34.713372</v>
      </c>
      <c r="X83">
        <v>98.34</v>
      </c>
      <c r="Y83">
        <v>0</v>
      </c>
      <c r="Z83">
        <v>0</v>
      </c>
      <c r="AA83">
        <v>0</v>
      </c>
      <c r="AB83">
        <v>9.3309999999999995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37.880000000000003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0.82259000000000004</v>
      </c>
      <c r="AO83">
        <v>0</v>
      </c>
      <c r="AP83">
        <v>0</v>
      </c>
      <c r="AQ83">
        <v>46.683</v>
      </c>
      <c r="AR83">
        <v>3.3119999999999998</v>
      </c>
      <c r="AS83">
        <v>4.9772400000000001</v>
      </c>
      <c r="AT83">
        <v>14.999949000000001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2364.5545120000011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435.15660000000003</v>
      </c>
      <c r="M84">
        <v>92</v>
      </c>
      <c r="N84">
        <v>59.06</v>
      </c>
      <c r="O84">
        <v>123.66562500000001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15.548957</v>
      </c>
      <c r="W84">
        <v>34.799309999999998</v>
      </c>
      <c r="X84">
        <v>98.34</v>
      </c>
      <c r="Y84">
        <v>0</v>
      </c>
      <c r="Z84">
        <v>0</v>
      </c>
      <c r="AA84">
        <v>0</v>
      </c>
      <c r="AB84">
        <v>3.9990000000000001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37.880000000000003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0.82259000000000004</v>
      </c>
      <c r="AO84">
        <v>0</v>
      </c>
      <c r="AP84">
        <v>0</v>
      </c>
      <c r="AQ84">
        <v>46.683</v>
      </c>
      <c r="AR84">
        <v>3.3119999999999998</v>
      </c>
      <c r="AS84">
        <v>4.9772400000000001</v>
      </c>
      <c r="AT84">
        <v>14.999949000000001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2359.3084500000004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435.15660000000003</v>
      </c>
      <c r="M85">
        <v>92</v>
      </c>
      <c r="N85">
        <v>59.06</v>
      </c>
      <c r="O85">
        <v>123.66562500000001</v>
      </c>
      <c r="P85">
        <v>125.58750000000001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15.548957</v>
      </c>
      <c r="W85">
        <v>34.799309999999998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0.82259000000000004</v>
      </c>
      <c r="AO85">
        <v>0</v>
      </c>
      <c r="AP85">
        <v>0</v>
      </c>
      <c r="AQ85">
        <v>46.683</v>
      </c>
      <c r="AR85">
        <v>3.3119999999999998</v>
      </c>
      <c r="AS85">
        <v>4.9772400000000001</v>
      </c>
      <c r="AT85">
        <v>14.999949000000001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2355.3094500000007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597.52390000000003</v>
      </c>
      <c r="L86">
        <v>435.15660000000003</v>
      </c>
      <c r="M86">
        <v>92</v>
      </c>
      <c r="N86">
        <v>59.06</v>
      </c>
      <c r="O86">
        <v>123.66562500000001</v>
      </c>
      <c r="P86">
        <v>125.58750000000001</v>
      </c>
      <c r="Q86">
        <v>9.0989000000000004</v>
      </c>
      <c r="R86">
        <v>42.390099999999997</v>
      </c>
      <c r="S86">
        <v>22.687000000000001</v>
      </c>
      <c r="T86">
        <v>0</v>
      </c>
      <c r="U86">
        <v>418.77</v>
      </c>
      <c r="V86">
        <v>15.548957</v>
      </c>
      <c r="W86">
        <v>34.799309999999998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0.82259000000000004</v>
      </c>
      <c r="AO86">
        <v>0</v>
      </c>
      <c r="AP86">
        <v>0</v>
      </c>
      <c r="AQ86">
        <v>46.683</v>
      </c>
      <c r="AR86">
        <v>3.3119999999999998</v>
      </c>
      <c r="AS86">
        <v>4.9772400000000001</v>
      </c>
      <c r="AT86">
        <v>14.999949000000001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2245.5500230000002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586.66499999999996</v>
      </c>
      <c r="L87">
        <v>370.79582699999997</v>
      </c>
      <c r="M87">
        <v>92</v>
      </c>
      <c r="N87">
        <v>59.06</v>
      </c>
      <c r="O87">
        <v>123.66562500000001</v>
      </c>
      <c r="P87">
        <v>125.58750000000001</v>
      </c>
      <c r="Q87">
        <v>8.7516999999999996</v>
      </c>
      <c r="R87">
        <v>42.390099999999997</v>
      </c>
      <c r="S87">
        <v>19.867684000000001</v>
      </c>
      <c r="T87">
        <v>0</v>
      </c>
      <c r="U87">
        <v>418.77</v>
      </c>
      <c r="V87">
        <v>15.548957</v>
      </c>
      <c r="W87">
        <v>34.799309999999998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46.683</v>
      </c>
      <c r="AR87">
        <v>3.3119999999999998</v>
      </c>
      <c r="AS87">
        <v>5.3807999999999998</v>
      </c>
      <c r="AT87">
        <v>14.999949000000001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2167.5673940000001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586.66499999999996</v>
      </c>
      <c r="L88">
        <v>366.23</v>
      </c>
      <c r="M88">
        <v>92</v>
      </c>
      <c r="N88">
        <v>59.06</v>
      </c>
      <c r="O88">
        <v>123.66562500000001</v>
      </c>
      <c r="P88">
        <v>125.58750000000001</v>
      </c>
      <c r="Q88">
        <v>8.7516999999999996</v>
      </c>
      <c r="R88">
        <v>35.472999999999999</v>
      </c>
      <c r="S88">
        <v>18.590499999999999</v>
      </c>
      <c r="T88">
        <v>0</v>
      </c>
      <c r="U88">
        <v>418.77</v>
      </c>
      <c r="V88">
        <v>15.548957</v>
      </c>
      <c r="W88">
        <v>34.799309999999998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46.683</v>
      </c>
      <c r="AR88">
        <v>4.4160000000000004</v>
      </c>
      <c r="AS88">
        <v>5.3807999999999998</v>
      </c>
      <c r="AT88">
        <v>14.999949000000001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2155.9112830000004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586.66499999999996</v>
      </c>
      <c r="L89">
        <v>346.23</v>
      </c>
      <c r="M89">
        <v>92</v>
      </c>
      <c r="N89">
        <v>59.06</v>
      </c>
      <c r="O89">
        <v>123.66562500000001</v>
      </c>
      <c r="P89">
        <v>125.58750000000001</v>
      </c>
      <c r="Q89">
        <v>8.7516999999999996</v>
      </c>
      <c r="R89">
        <v>35.472999999999999</v>
      </c>
      <c r="S89">
        <v>18.590499999999999</v>
      </c>
      <c r="T89">
        <v>0</v>
      </c>
      <c r="U89">
        <v>418.77</v>
      </c>
      <c r="V89">
        <v>15.548957</v>
      </c>
      <c r="W89">
        <v>34.799309999999998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46.683</v>
      </c>
      <c r="AR89">
        <v>35.328000000000003</v>
      </c>
      <c r="AS89">
        <v>5.3807999999999998</v>
      </c>
      <c r="AT89">
        <v>14.999949000000001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2166.8232830000002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586.66499999999996</v>
      </c>
      <c r="L90">
        <v>306.22000000000003</v>
      </c>
      <c r="M90">
        <v>92</v>
      </c>
      <c r="N90">
        <v>59.06</v>
      </c>
      <c r="O90">
        <v>123.66562500000001</v>
      </c>
      <c r="P90">
        <v>125.58750000000001</v>
      </c>
      <c r="Q90">
        <v>8.7516999999999996</v>
      </c>
      <c r="R90">
        <v>35.472999999999999</v>
      </c>
      <c r="S90">
        <v>18.590499999999999</v>
      </c>
      <c r="T90">
        <v>0</v>
      </c>
      <c r="U90">
        <v>418.77</v>
      </c>
      <c r="V90">
        <v>15.548957</v>
      </c>
      <c r="W90">
        <v>34.799309999999998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31.122</v>
      </c>
      <c r="AR90">
        <v>35.328000000000003</v>
      </c>
      <c r="AS90">
        <v>5.3807999999999998</v>
      </c>
      <c r="AT90">
        <v>14.999949000000001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2092.3122830000002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586.66499999999996</v>
      </c>
      <c r="L91">
        <v>238.23</v>
      </c>
      <c r="M91">
        <v>92</v>
      </c>
      <c r="N91">
        <v>59.06</v>
      </c>
      <c r="O91">
        <v>123.66562500000001</v>
      </c>
      <c r="P91">
        <v>125.58750000000001</v>
      </c>
      <c r="Q91">
        <v>8.7516999999999996</v>
      </c>
      <c r="R91">
        <v>35.472999999999999</v>
      </c>
      <c r="S91">
        <v>18.590499999999999</v>
      </c>
      <c r="T91">
        <v>0</v>
      </c>
      <c r="U91">
        <v>418.77</v>
      </c>
      <c r="V91">
        <v>11.600300000000001</v>
      </c>
      <c r="W91">
        <v>34.799309999999998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31.122</v>
      </c>
      <c r="AR91">
        <v>4.4160000000000004</v>
      </c>
      <c r="AS91">
        <v>5.3807999999999998</v>
      </c>
      <c r="AT91">
        <v>14.999949000000001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1972.9827740000001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539.34</v>
      </c>
      <c r="L92">
        <v>238.23</v>
      </c>
      <c r="M92">
        <v>92</v>
      </c>
      <c r="N92">
        <v>59.06</v>
      </c>
      <c r="O92">
        <v>123.66562500000001</v>
      </c>
      <c r="P92">
        <v>125.58750000000001</v>
      </c>
      <c r="Q92">
        <v>8.7516999999999996</v>
      </c>
      <c r="R92">
        <v>35.472999999999999</v>
      </c>
      <c r="S92">
        <v>18.590499999999999</v>
      </c>
      <c r="T92">
        <v>0</v>
      </c>
      <c r="U92">
        <v>418.77</v>
      </c>
      <c r="V92">
        <v>11.600300000000001</v>
      </c>
      <c r="W92">
        <v>34.799309999999998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31.122</v>
      </c>
      <c r="AR92">
        <v>3.3119999999999998</v>
      </c>
      <c r="AS92">
        <v>5.3807999999999998</v>
      </c>
      <c r="AT92">
        <v>14.999949000000001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1924.5537740000002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491.19</v>
      </c>
      <c r="L93">
        <v>238.23</v>
      </c>
      <c r="M93">
        <v>92</v>
      </c>
      <c r="N93">
        <v>59.06</v>
      </c>
      <c r="O93">
        <v>123.66562500000001</v>
      </c>
      <c r="P93">
        <v>125.58750000000001</v>
      </c>
      <c r="Q93">
        <v>8.7516999999999996</v>
      </c>
      <c r="R93">
        <v>35.472999999999999</v>
      </c>
      <c r="S93">
        <v>18.590499999999999</v>
      </c>
      <c r="T93">
        <v>0</v>
      </c>
      <c r="U93">
        <v>418.77</v>
      </c>
      <c r="V93">
        <v>11.600300000000001</v>
      </c>
      <c r="W93">
        <v>34.799309999999998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31.122</v>
      </c>
      <c r="AR93">
        <v>3.3119999999999998</v>
      </c>
      <c r="AS93">
        <v>5.3807999999999998</v>
      </c>
      <c r="AT93">
        <v>14.999949000000001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1876.4037739999999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443.03</v>
      </c>
      <c r="L94">
        <v>238.23</v>
      </c>
      <c r="M94">
        <v>92</v>
      </c>
      <c r="N94">
        <v>59.06</v>
      </c>
      <c r="O94">
        <v>123.66562500000001</v>
      </c>
      <c r="P94">
        <v>125.58750000000001</v>
      </c>
      <c r="Q94">
        <v>8.7516999999999996</v>
      </c>
      <c r="R94">
        <v>30.963922</v>
      </c>
      <c r="S94">
        <v>18.590499999999999</v>
      </c>
      <c r="T94">
        <v>0</v>
      </c>
      <c r="U94">
        <v>418.77</v>
      </c>
      <c r="V94">
        <v>6.8296000000000001</v>
      </c>
      <c r="W94">
        <v>28.960799999999999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18.774000000000001</v>
      </c>
      <c r="AR94">
        <v>3.3119999999999998</v>
      </c>
      <c r="AS94">
        <v>5.3807999999999998</v>
      </c>
      <c r="AT94">
        <v>14.999949000000001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1800.7774859999995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394.88</v>
      </c>
      <c r="L95">
        <v>234.23</v>
      </c>
      <c r="M95">
        <v>92</v>
      </c>
      <c r="N95">
        <v>59.06</v>
      </c>
      <c r="O95">
        <v>123.66562500000001</v>
      </c>
      <c r="P95">
        <v>125.58750000000001</v>
      </c>
      <c r="Q95">
        <v>6.96</v>
      </c>
      <c r="R95">
        <v>28.467700000000001</v>
      </c>
      <c r="S95">
        <v>13</v>
      </c>
      <c r="T95">
        <v>0</v>
      </c>
      <c r="U95">
        <v>418.77</v>
      </c>
      <c r="V95">
        <v>6.8296000000000001</v>
      </c>
      <c r="W95">
        <v>28.960799999999999</v>
      </c>
      <c r="X95">
        <v>85.361599999999996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0.82259000000000004</v>
      </c>
      <c r="AO95">
        <v>0</v>
      </c>
      <c r="AP95">
        <v>6.4050000000000002</v>
      </c>
      <c r="AQ95">
        <v>15.561</v>
      </c>
      <c r="AR95">
        <v>3.3119999999999998</v>
      </c>
      <c r="AS95">
        <v>5.3807999999999998</v>
      </c>
      <c r="AT95">
        <v>14.999949000000001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1728.9626639999997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346.72</v>
      </c>
      <c r="L96">
        <v>234.23</v>
      </c>
      <c r="M96">
        <v>92</v>
      </c>
      <c r="N96">
        <v>59.06</v>
      </c>
      <c r="O96">
        <v>123.66562500000001</v>
      </c>
      <c r="P96">
        <v>125.58750000000001</v>
      </c>
      <c r="Q96">
        <v>6.96</v>
      </c>
      <c r="R96">
        <v>28.467700000000001</v>
      </c>
      <c r="S96">
        <v>13</v>
      </c>
      <c r="T96">
        <v>0</v>
      </c>
      <c r="U96">
        <v>418.77</v>
      </c>
      <c r="V96">
        <v>6.8296000000000001</v>
      </c>
      <c r="W96">
        <v>28.960799999999999</v>
      </c>
      <c r="X96">
        <v>85.361599999999996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6.9720000000000004</v>
      </c>
      <c r="AM96">
        <v>0</v>
      </c>
      <c r="AN96">
        <v>0.82259000000000004</v>
      </c>
      <c r="AO96">
        <v>0</v>
      </c>
      <c r="AP96">
        <v>6.4050000000000002</v>
      </c>
      <c r="AQ96">
        <v>0</v>
      </c>
      <c r="AR96">
        <v>3.3119999999999998</v>
      </c>
      <c r="AS96">
        <v>5.3807999999999998</v>
      </c>
      <c r="AT96">
        <v>14.999949000000001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1670.819264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346.72</v>
      </c>
      <c r="L97">
        <v>234.23</v>
      </c>
      <c r="M97">
        <v>92</v>
      </c>
      <c r="N97">
        <v>59.06</v>
      </c>
      <c r="O97">
        <v>123.66562500000001</v>
      </c>
      <c r="P97">
        <v>125.58750000000001</v>
      </c>
      <c r="Q97">
        <v>6.96</v>
      </c>
      <c r="R97">
        <v>28.467700000000001</v>
      </c>
      <c r="S97">
        <v>13</v>
      </c>
      <c r="T97">
        <v>0</v>
      </c>
      <c r="U97">
        <v>418.77</v>
      </c>
      <c r="V97">
        <v>6.8296000000000001</v>
      </c>
      <c r="W97">
        <v>28.960799999999999</v>
      </c>
      <c r="X97">
        <v>85.361599999999996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55.776000000000003</v>
      </c>
      <c r="AM97">
        <v>0</v>
      </c>
      <c r="AN97">
        <v>0.82259000000000004</v>
      </c>
      <c r="AO97">
        <v>0</v>
      </c>
      <c r="AP97">
        <v>6.4050000000000002</v>
      </c>
      <c r="AQ97">
        <v>0</v>
      </c>
      <c r="AR97">
        <v>2.8704000000000001</v>
      </c>
      <c r="AS97">
        <v>5.3807999999999998</v>
      </c>
      <c r="AT97">
        <v>14.999949000000001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1719.1816640000002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346.72</v>
      </c>
      <c r="L98">
        <v>234.23</v>
      </c>
      <c r="M98">
        <v>92</v>
      </c>
      <c r="N98">
        <v>59.06</v>
      </c>
      <c r="O98">
        <v>123.66562500000001</v>
      </c>
      <c r="P98">
        <v>125.58750000000001</v>
      </c>
      <c r="Q98">
        <v>6.96</v>
      </c>
      <c r="R98">
        <v>28.467700000000001</v>
      </c>
      <c r="S98">
        <v>13</v>
      </c>
      <c r="T98">
        <v>0</v>
      </c>
      <c r="U98">
        <v>418.77</v>
      </c>
      <c r="V98">
        <v>6.8296000000000001</v>
      </c>
      <c r="W98">
        <v>28.960799999999999</v>
      </c>
      <c r="X98">
        <v>85.361599999999996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55.776000000000003</v>
      </c>
      <c r="AM98">
        <v>0</v>
      </c>
      <c r="AN98">
        <v>0.82259000000000004</v>
      </c>
      <c r="AO98">
        <v>0</v>
      </c>
      <c r="AP98">
        <v>6.4050000000000002</v>
      </c>
      <c r="AQ98">
        <v>0</v>
      </c>
      <c r="AR98">
        <v>2.8704000000000001</v>
      </c>
      <c r="AS98">
        <v>6.726</v>
      </c>
      <c r="AT98">
        <v>14.999949000000001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1720.5268640000004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12.987047331499991</v>
      </c>
      <c r="L99">
        <f t="shared" si="2"/>
        <v>8.6739249482499989</v>
      </c>
      <c r="M99">
        <f t="shared" si="2"/>
        <v>2.0929023999999998</v>
      </c>
      <c r="N99">
        <f t="shared" si="2"/>
        <v>1.3818261612500018</v>
      </c>
      <c r="O99">
        <f t="shared" si="2"/>
        <v>2.8593343517499954</v>
      </c>
      <c r="P99">
        <f t="shared" si="2"/>
        <v>2.9748435999999945</v>
      </c>
      <c r="Q99">
        <f t="shared" si="2"/>
        <v>0.22618688100000006</v>
      </c>
      <c r="R99">
        <f t="shared" si="2"/>
        <v>0.86082957350000089</v>
      </c>
      <c r="S99">
        <f t="shared" si="2"/>
        <v>0.50083894600000034</v>
      </c>
      <c r="T99">
        <f t="shared" si="2"/>
        <v>0</v>
      </c>
      <c r="U99">
        <f t="shared" si="2"/>
        <v>9.4621265624999928</v>
      </c>
      <c r="V99">
        <f t="shared" si="2"/>
        <v>0.31538965349999981</v>
      </c>
      <c r="W99">
        <f t="shared" si="2"/>
        <v>0.64421362849999964</v>
      </c>
      <c r="X99">
        <f t="shared" si="2"/>
        <v>3.0310282080000008</v>
      </c>
      <c r="Y99">
        <f t="shared" si="2"/>
        <v>0</v>
      </c>
      <c r="Z99">
        <f t="shared" si="2"/>
        <v>4.837579999999999E-2</v>
      </c>
      <c r="AA99">
        <f t="shared" si="2"/>
        <v>8.4359359999999994E-2</v>
      </c>
      <c r="AB99">
        <f t="shared" si="2"/>
        <v>0.12796800000000003</v>
      </c>
      <c r="AC99">
        <f t="shared" si="2"/>
        <v>8.8461824000000008E-2</v>
      </c>
      <c r="AD99">
        <f t="shared" si="2"/>
        <v>9.8212386999999984E-2</v>
      </c>
      <c r="AE99">
        <f t="shared" si="2"/>
        <v>0.34193617899999984</v>
      </c>
      <c r="AF99">
        <f t="shared" si="2"/>
        <v>0.30368800000000035</v>
      </c>
      <c r="AG99">
        <f t="shared" si="2"/>
        <v>0</v>
      </c>
      <c r="AH99">
        <f t="shared" si="2"/>
        <v>0.63633665000000017</v>
      </c>
      <c r="AI99">
        <f t="shared" si="2"/>
        <v>5.3466000000000007E-2</v>
      </c>
      <c r="AJ99">
        <f t="shared" si="2"/>
        <v>0</v>
      </c>
      <c r="AK99">
        <f t="shared" si="2"/>
        <v>1.3065623999999973</v>
      </c>
      <c r="AL99">
        <f t="shared" si="2"/>
        <v>0.20776560000000016</v>
      </c>
      <c r="AM99">
        <f t="shared" si="2"/>
        <v>4.7958674000000007E-2</v>
      </c>
      <c r="AN99">
        <f t="shared" si="2"/>
        <v>1.9742160000000016E-2</v>
      </c>
      <c r="AO99">
        <f t="shared" si="2"/>
        <v>0</v>
      </c>
      <c r="AP99">
        <f t="shared" si="2"/>
        <v>1.9214999999999999E-2</v>
      </c>
      <c r="AQ99">
        <f t="shared" si="2"/>
        <v>0.56510999999999989</v>
      </c>
      <c r="AR99">
        <f t="shared" si="2"/>
        <v>0.16855320000000015</v>
      </c>
      <c r="AS99">
        <f t="shared" si="2"/>
        <v>0.15668217000000009</v>
      </c>
      <c r="AT99">
        <f t="shared" si="2"/>
        <v>0.35477113325000026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50.639656783000014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348.6422</v>
      </c>
      <c r="L3">
        <v>227.29159999999999</v>
      </c>
      <c r="M3">
        <v>88.605199999999996</v>
      </c>
      <c r="N3">
        <v>56.880685999999997</v>
      </c>
      <c r="O3">
        <v>119.102363</v>
      </c>
      <c r="P3">
        <v>120.953321</v>
      </c>
      <c r="Q3">
        <v>6.7416999999999998</v>
      </c>
      <c r="R3">
        <v>19.262</v>
      </c>
      <c r="S3">
        <v>12.520300000000001</v>
      </c>
      <c r="T3">
        <v>0</v>
      </c>
      <c r="U3">
        <v>368.38574999999997</v>
      </c>
      <c r="V3">
        <v>5.2457570000000002</v>
      </c>
      <c r="W3">
        <v>21.839832999999999</v>
      </c>
      <c r="X3">
        <v>94.219049999999996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8.5465490000000006</v>
      </c>
      <c r="AG3">
        <v>0</v>
      </c>
      <c r="AH3">
        <v>0</v>
      </c>
      <c r="AI3">
        <v>0</v>
      </c>
      <c r="AJ3">
        <v>0</v>
      </c>
      <c r="AK3">
        <v>52.431260000000002</v>
      </c>
      <c r="AL3">
        <v>6.7147329999999998</v>
      </c>
      <c r="AM3">
        <v>0</v>
      </c>
      <c r="AN3">
        <v>0.79223600000000005</v>
      </c>
      <c r="AO3">
        <v>0</v>
      </c>
      <c r="AP3">
        <v>0</v>
      </c>
      <c r="AQ3">
        <v>0</v>
      </c>
      <c r="AR3">
        <v>2.3391769999999998</v>
      </c>
      <c r="AS3">
        <v>16.064969999999999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1591.0251359999997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348.6422</v>
      </c>
      <c r="L4">
        <v>227.29159999999999</v>
      </c>
      <c r="M4">
        <v>88.605199999999996</v>
      </c>
      <c r="N4">
        <v>56.880685999999997</v>
      </c>
      <c r="O4">
        <v>119.102363</v>
      </c>
      <c r="P4">
        <v>120.953321</v>
      </c>
      <c r="Q4">
        <v>6.7416999999999998</v>
      </c>
      <c r="R4">
        <v>19.262</v>
      </c>
      <c r="S4">
        <v>12.520300000000001</v>
      </c>
      <c r="T4">
        <v>0</v>
      </c>
      <c r="U4">
        <v>368.38574999999997</v>
      </c>
      <c r="V4">
        <v>3.8523999999999998</v>
      </c>
      <c r="W4">
        <v>21.839832999999999</v>
      </c>
      <c r="X4">
        <v>89.817839000000006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8.5465490000000006</v>
      </c>
      <c r="AG4">
        <v>0</v>
      </c>
      <c r="AH4">
        <v>0</v>
      </c>
      <c r="AI4">
        <v>0</v>
      </c>
      <c r="AJ4">
        <v>0</v>
      </c>
      <c r="AK4">
        <v>52.431260000000002</v>
      </c>
      <c r="AL4">
        <v>1.3429469999999999</v>
      </c>
      <c r="AM4">
        <v>0</v>
      </c>
      <c r="AN4">
        <v>0.79223600000000005</v>
      </c>
      <c r="AO4">
        <v>0</v>
      </c>
      <c r="AP4">
        <v>0</v>
      </c>
      <c r="AQ4">
        <v>0</v>
      </c>
      <c r="AR4">
        <v>2.3391769999999998</v>
      </c>
      <c r="AS4">
        <v>16.064969999999999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1579.858782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348.6422</v>
      </c>
      <c r="L5">
        <v>227.29159999999999</v>
      </c>
      <c r="M5">
        <v>88.605199999999996</v>
      </c>
      <c r="N5">
        <v>56.880685999999997</v>
      </c>
      <c r="O5">
        <v>119.102363</v>
      </c>
      <c r="P5">
        <v>120.953321</v>
      </c>
      <c r="Q5">
        <v>6.7416999999999998</v>
      </c>
      <c r="R5">
        <v>19.262</v>
      </c>
      <c r="S5">
        <v>12.520300000000001</v>
      </c>
      <c r="T5">
        <v>0</v>
      </c>
      <c r="U5">
        <v>368.38574999999997</v>
      </c>
      <c r="V5">
        <v>3.8523999999999998</v>
      </c>
      <c r="W5">
        <v>21.839832999999999</v>
      </c>
      <c r="X5">
        <v>89.817839000000006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8.5465490000000006</v>
      </c>
      <c r="AG5">
        <v>0</v>
      </c>
      <c r="AH5">
        <v>0</v>
      </c>
      <c r="AI5">
        <v>0</v>
      </c>
      <c r="AJ5">
        <v>0</v>
      </c>
      <c r="AK5">
        <v>52.431260000000002</v>
      </c>
      <c r="AL5">
        <v>1.3429469999999999</v>
      </c>
      <c r="AM5">
        <v>0</v>
      </c>
      <c r="AN5">
        <v>0.79223600000000005</v>
      </c>
      <c r="AO5">
        <v>0</v>
      </c>
      <c r="AP5">
        <v>0</v>
      </c>
      <c r="AQ5">
        <v>0</v>
      </c>
      <c r="AR5">
        <v>2.3391769999999998</v>
      </c>
      <c r="AS5">
        <v>16.064969999999999</v>
      </c>
      <c r="AT5">
        <v>14.446451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1579.858782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348.6422</v>
      </c>
      <c r="L6">
        <v>227.29159999999999</v>
      </c>
      <c r="M6">
        <v>88.605199999999996</v>
      </c>
      <c r="N6">
        <v>56.880685999999997</v>
      </c>
      <c r="O6">
        <v>119.102363</v>
      </c>
      <c r="P6">
        <v>120.953321</v>
      </c>
      <c r="Q6">
        <v>6.7416999999999998</v>
      </c>
      <c r="R6">
        <v>19.262</v>
      </c>
      <c r="S6">
        <v>12.520300000000001</v>
      </c>
      <c r="T6">
        <v>0</v>
      </c>
      <c r="U6">
        <v>368.38574999999997</v>
      </c>
      <c r="V6">
        <v>3.8523999999999998</v>
      </c>
      <c r="W6">
        <v>21.839832999999999</v>
      </c>
      <c r="X6">
        <v>89.817839000000006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8.5465490000000006</v>
      </c>
      <c r="AG6">
        <v>0</v>
      </c>
      <c r="AH6">
        <v>0</v>
      </c>
      <c r="AI6">
        <v>0</v>
      </c>
      <c r="AJ6">
        <v>0</v>
      </c>
      <c r="AK6">
        <v>52.431260000000002</v>
      </c>
      <c r="AL6">
        <v>1.3429469999999999</v>
      </c>
      <c r="AM6">
        <v>0</v>
      </c>
      <c r="AN6">
        <v>0.79223600000000005</v>
      </c>
      <c r="AO6">
        <v>0</v>
      </c>
      <c r="AP6">
        <v>0</v>
      </c>
      <c r="AQ6">
        <v>0</v>
      </c>
      <c r="AR6">
        <v>2.3391769999999998</v>
      </c>
      <c r="AS6">
        <v>16.064969999999999</v>
      </c>
      <c r="AT6">
        <v>13.22973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1578.642061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348.6422</v>
      </c>
      <c r="L7">
        <v>227.29159999999999</v>
      </c>
      <c r="M7">
        <v>60.892575000000001</v>
      </c>
      <c r="N7">
        <v>56.880685999999997</v>
      </c>
      <c r="O7">
        <v>119.102363</v>
      </c>
      <c r="P7">
        <v>111.501362</v>
      </c>
      <c r="Q7">
        <v>6.7416999999999998</v>
      </c>
      <c r="R7">
        <v>19.262</v>
      </c>
      <c r="S7">
        <v>12.520300000000001</v>
      </c>
      <c r="T7">
        <v>0</v>
      </c>
      <c r="U7">
        <v>368.38574999999997</v>
      </c>
      <c r="V7">
        <v>3.8523999999999998</v>
      </c>
      <c r="W7">
        <v>21.839832999999999</v>
      </c>
      <c r="X7">
        <v>89.817839000000006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8.5465490000000006</v>
      </c>
      <c r="AG7">
        <v>0</v>
      </c>
      <c r="AH7">
        <v>0</v>
      </c>
      <c r="AI7">
        <v>0</v>
      </c>
      <c r="AJ7">
        <v>0</v>
      </c>
      <c r="AK7">
        <v>52.431260000000002</v>
      </c>
      <c r="AL7">
        <v>1.3429469999999999</v>
      </c>
      <c r="AM7">
        <v>0</v>
      </c>
      <c r="AN7">
        <v>0.79223600000000005</v>
      </c>
      <c r="AO7">
        <v>0</v>
      </c>
      <c r="AP7">
        <v>0</v>
      </c>
      <c r="AQ7">
        <v>0</v>
      </c>
      <c r="AR7">
        <v>2.3391769999999998</v>
      </c>
      <c r="AS7">
        <v>16.064969999999999</v>
      </c>
      <c r="AT7">
        <v>12.109116999999999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1540.3568640000001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348.6422</v>
      </c>
      <c r="L8">
        <v>227.29159999999999</v>
      </c>
      <c r="M8">
        <v>60.892575000000001</v>
      </c>
      <c r="N8">
        <v>46.345142000000003</v>
      </c>
      <c r="O8">
        <v>87.048060000000007</v>
      </c>
      <c r="P8">
        <v>111.501362</v>
      </c>
      <c r="Q8">
        <v>6.7416999999999998</v>
      </c>
      <c r="R8">
        <v>19.262</v>
      </c>
      <c r="S8">
        <v>12.520300000000001</v>
      </c>
      <c r="T8">
        <v>0</v>
      </c>
      <c r="U8">
        <v>368.38574999999997</v>
      </c>
      <c r="V8">
        <v>3.8523999999999998</v>
      </c>
      <c r="W8">
        <v>21.839832999999999</v>
      </c>
      <c r="X8">
        <v>89.817839000000006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8.5465490000000006</v>
      </c>
      <c r="AG8">
        <v>0</v>
      </c>
      <c r="AH8">
        <v>0</v>
      </c>
      <c r="AI8">
        <v>0</v>
      </c>
      <c r="AJ8">
        <v>0</v>
      </c>
      <c r="AK8">
        <v>52.431260000000002</v>
      </c>
      <c r="AL8">
        <v>1.3429469999999999</v>
      </c>
      <c r="AM8">
        <v>0</v>
      </c>
      <c r="AN8">
        <v>0.79223600000000005</v>
      </c>
      <c r="AO8">
        <v>0</v>
      </c>
      <c r="AP8">
        <v>0</v>
      </c>
      <c r="AQ8">
        <v>0</v>
      </c>
      <c r="AR8">
        <v>2.3391769999999998</v>
      </c>
      <c r="AS8">
        <v>16.064969999999999</v>
      </c>
      <c r="AT8">
        <v>11.916801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1497.5747010000002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348.6422</v>
      </c>
      <c r="L9">
        <v>227.29159999999999</v>
      </c>
      <c r="M9">
        <v>60.892575000000001</v>
      </c>
      <c r="N9">
        <v>46.345142000000003</v>
      </c>
      <c r="O9">
        <v>87.048060000000007</v>
      </c>
      <c r="P9">
        <v>111.501362</v>
      </c>
      <c r="Q9">
        <v>6.7416999999999998</v>
      </c>
      <c r="R9">
        <v>19.262</v>
      </c>
      <c r="S9">
        <v>12.520300000000001</v>
      </c>
      <c r="T9">
        <v>0</v>
      </c>
      <c r="U9">
        <v>368.38574999999997</v>
      </c>
      <c r="V9">
        <v>3.8523999999999998</v>
      </c>
      <c r="W9">
        <v>21.839832999999999</v>
      </c>
      <c r="X9">
        <v>89.817839000000006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8.5465490000000006</v>
      </c>
      <c r="AG9">
        <v>0</v>
      </c>
      <c r="AH9">
        <v>0</v>
      </c>
      <c r="AI9">
        <v>0</v>
      </c>
      <c r="AJ9">
        <v>0</v>
      </c>
      <c r="AK9">
        <v>52.431260000000002</v>
      </c>
      <c r="AL9">
        <v>1.3429469999999999</v>
      </c>
      <c r="AM9">
        <v>0</v>
      </c>
      <c r="AN9">
        <v>0.79223600000000005</v>
      </c>
      <c r="AO9">
        <v>0</v>
      </c>
      <c r="AP9">
        <v>0</v>
      </c>
      <c r="AQ9">
        <v>0</v>
      </c>
      <c r="AR9">
        <v>2.3391769999999998</v>
      </c>
      <c r="AS9">
        <v>4.6640240000000004</v>
      </c>
      <c r="AT9">
        <v>10.745865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1485.0028190000003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348.6422</v>
      </c>
      <c r="L10">
        <v>227.29159999999999</v>
      </c>
      <c r="M10">
        <v>60.892575000000001</v>
      </c>
      <c r="N10">
        <v>46.345142000000003</v>
      </c>
      <c r="O10">
        <v>87.048060000000007</v>
      </c>
      <c r="P10">
        <v>111.501362</v>
      </c>
      <c r="Q10">
        <v>6.7416999999999998</v>
      </c>
      <c r="R10">
        <v>19.262</v>
      </c>
      <c r="S10">
        <v>12.520300000000001</v>
      </c>
      <c r="T10">
        <v>0</v>
      </c>
      <c r="U10">
        <v>368.38574999999997</v>
      </c>
      <c r="V10">
        <v>3.8523999999999998</v>
      </c>
      <c r="W10">
        <v>21.839832999999999</v>
      </c>
      <c r="X10">
        <v>89.817839000000006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8.5465490000000006</v>
      </c>
      <c r="AG10">
        <v>0</v>
      </c>
      <c r="AH10">
        <v>0</v>
      </c>
      <c r="AI10">
        <v>0</v>
      </c>
      <c r="AJ10">
        <v>0</v>
      </c>
      <c r="AK10">
        <v>52.431260000000002</v>
      </c>
      <c r="AL10">
        <v>1.3429469999999999</v>
      </c>
      <c r="AM10">
        <v>0</v>
      </c>
      <c r="AN10">
        <v>0.79223600000000005</v>
      </c>
      <c r="AO10">
        <v>0</v>
      </c>
      <c r="AP10">
        <v>0</v>
      </c>
      <c r="AQ10">
        <v>0</v>
      </c>
      <c r="AR10">
        <v>2.3391769999999998</v>
      </c>
      <c r="AS10">
        <v>4.6640240000000004</v>
      </c>
      <c r="AT10">
        <v>10.886245000000001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1485.1431990000001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348.6422</v>
      </c>
      <c r="L11">
        <v>227.29159999999999</v>
      </c>
      <c r="M11">
        <v>60.892575000000001</v>
      </c>
      <c r="N11">
        <v>46.345142000000003</v>
      </c>
      <c r="O11">
        <v>87.048060000000007</v>
      </c>
      <c r="P11">
        <v>111.501362</v>
      </c>
      <c r="Q11">
        <v>6.7416999999999998</v>
      </c>
      <c r="R11">
        <v>19.262</v>
      </c>
      <c r="S11">
        <v>12.520300000000001</v>
      </c>
      <c r="T11">
        <v>0</v>
      </c>
      <c r="U11">
        <v>368.38574999999997</v>
      </c>
      <c r="V11">
        <v>3.8523999999999998</v>
      </c>
      <c r="W11">
        <v>21.839832999999999</v>
      </c>
      <c r="X11">
        <v>89.817839000000006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8.5465490000000006</v>
      </c>
      <c r="AG11">
        <v>0</v>
      </c>
      <c r="AH11">
        <v>0</v>
      </c>
      <c r="AI11">
        <v>0</v>
      </c>
      <c r="AJ11">
        <v>0</v>
      </c>
      <c r="AK11">
        <v>52.431260000000002</v>
      </c>
      <c r="AL11">
        <v>1.3429469999999999</v>
      </c>
      <c r="AM11">
        <v>0</v>
      </c>
      <c r="AN11">
        <v>0.79223600000000005</v>
      </c>
      <c r="AO11">
        <v>0</v>
      </c>
      <c r="AP11">
        <v>0</v>
      </c>
      <c r="AQ11">
        <v>0</v>
      </c>
      <c r="AR11">
        <v>34.024397</v>
      </c>
      <c r="AS11">
        <v>4.7935800000000004</v>
      </c>
      <c r="AT11">
        <v>10.608411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1516.680141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348.6422</v>
      </c>
      <c r="L12">
        <v>227.29159999999999</v>
      </c>
      <c r="M12">
        <v>60.892575000000001</v>
      </c>
      <c r="N12">
        <v>46.345142000000003</v>
      </c>
      <c r="O12">
        <v>87.048060000000007</v>
      </c>
      <c r="P12">
        <v>111.501362</v>
      </c>
      <c r="Q12">
        <v>6.7416999999999998</v>
      </c>
      <c r="R12">
        <v>19.262</v>
      </c>
      <c r="S12">
        <v>12.520300000000001</v>
      </c>
      <c r="T12">
        <v>0</v>
      </c>
      <c r="U12">
        <v>368.38574999999997</v>
      </c>
      <c r="V12">
        <v>3.8523999999999998</v>
      </c>
      <c r="W12">
        <v>21.839832999999999</v>
      </c>
      <c r="X12">
        <v>89.817839000000006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8.5465490000000006</v>
      </c>
      <c r="AG12">
        <v>0</v>
      </c>
      <c r="AH12">
        <v>0</v>
      </c>
      <c r="AI12">
        <v>0</v>
      </c>
      <c r="AJ12">
        <v>0</v>
      </c>
      <c r="AK12">
        <v>52.431260000000002</v>
      </c>
      <c r="AL12">
        <v>1.3429469999999999</v>
      </c>
      <c r="AM12">
        <v>0</v>
      </c>
      <c r="AN12">
        <v>0.79223600000000005</v>
      </c>
      <c r="AO12">
        <v>0</v>
      </c>
      <c r="AP12">
        <v>0</v>
      </c>
      <c r="AQ12">
        <v>0</v>
      </c>
      <c r="AR12">
        <v>34.024397</v>
      </c>
      <c r="AS12">
        <v>4.7935800000000004</v>
      </c>
      <c r="AT12">
        <v>12.205627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1518.2773570000002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348.6422</v>
      </c>
      <c r="L13">
        <v>227.29159999999999</v>
      </c>
      <c r="M13">
        <v>60.892575000000001</v>
      </c>
      <c r="N13">
        <v>46.345142000000003</v>
      </c>
      <c r="O13">
        <v>87.048060000000007</v>
      </c>
      <c r="P13">
        <v>111.501362</v>
      </c>
      <c r="Q13">
        <v>6.7416999999999998</v>
      </c>
      <c r="R13">
        <v>19.262</v>
      </c>
      <c r="S13">
        <v>12.520300000000001</v>
      </c>
      <c r="T13">
        <v>0</v>
      </c>
      <c r="U13">
        <v>368.38574999999997</v>
      </c>
      <c r="V13">
        <v>3.8523999999999998</v>
      </c>
      <c r="W13">
        <v>21.839832999999999</v>
      </c>
      <c r="X13">
        <v>89.817839000000006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8.5465490000000006</v>
      </c>
      <c r="AG13">
        <v>0</v>
      </c>
      <c r="AH13">
        <v>0</v>
      </c>
      <c r="AI13">
        <v>0</v>
      </c>
      <c r="AJ13">
        <v>0</v>
      </c>
      <c r="AK13">
        <v>52.431260000000002</v>
      </c>
      <c r="AL13">
        <v>1.3429469999999999</v>
      </c>
      <c r="AM13">
        <v>0</v>
      </c>
      <c r="AN13">
        <v>0.79223600000000005</v>
      </c>
      <c r="AO13">
        <v>0</v>
      </c>
      <c r="AP13">
        <v>0</v>
      </c>
      <c r="AQ13">
        <v>0</v>
      </c>
      <c r="AR13">
        <v>3.1897869999999999</v>
      </c>
      <c r="AS13">
        <v>4.7935800000000004</v>
      </c>
      <c r="AT13">
        <v>13.730840000000001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1488.9679600000002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348.6422</v>
      </c>
      <c r="L14">
        <v>227.29159999999999</v>
      </c>
      <c r="M14">
        <v>60.892575000000001</v>
      </c>
      <c r="N14">
        <v>46.345142000000003</v>
      </c>
      <c r="O14">
        <v>87.048060000000007</v>
      </c>
      <c r="P14">
        <v>111.501362</v>
      </c>
      <c r="Q14">
        <v>6.7416999999999998</v>
      </c>
      <c r="R14">
        <v>19.262</v>
      </c>
      <c r="S14">
        <v>12.520300000000001</v>
      </c>
      <c r="T14">
        <v>0</v>
      </c>
      <c r="U14">
        <v>368.38574999999997</v>
      </c>
      <c r="V14">
        <v>3.8523999999999998</v>
      </c>
      <c r="W14">
        <v>21.839832999999999</v>
      </c>
      <c r="X14">
        <v>89.817839000000006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8.5465490000000006</v>
      </c>
      <c r="AG14">
        <v>0</v>
      </c>
      <c r="AH14">
        <v>0</v>
      </c>
      <c r="AI14">
        <v>0</v>
      </c>
      <c r="AJ14">
        <v>0</v>
      </c>
      <c r="AK14">
        <v>52.431260000000002</v>
      </c>
      <c r="AL14">
        <v>1.3429469999999999</v>
      </c>
      <c r="AM14">
        <v>0</v>
      </c>
      <c r="AN14">
        <v>0.79223600000000005</v>
      </c>
      <c r="AO14">
        <v>0</v>
      </c>
      <c r="AP14">
        <v>0</v>
      </c>
      <c r="AQ14">
        <v>0</v>
      </c>
      <c r="AR14">
        <v>2.3391769999999998</v>
      </c>
      <c r="AS14">
        <v>4.7935800000000004</v>
      </c>
      <c r="AT14">
        <v>14.446451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1488.8329610000003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348.6422</v>
      </c>
      <c r="L15">
        <v>227.29159999999999</v>
      </c>
      <c r="M15">
        <v>60.892575000000001</v>
      </c>
      <c r="N15">
        <v>46.345142000000003</v>
      </c>
      <c r="O15">
        <v>87.048060000000007</v>
      </c>
      <c r="P15">
        <v>111.501362</v>
      </c>
      <c r="Q15">
        <v>6.7416999999999998</v>
      </c>
      <c r="R15">
        <v>19.262</v>
      </c>
      <c r="S15">
        <v>12.520300000000001</v>
      </c>
      <c r="T15">
        <v>0</v>
      </c>
      <c r="U15">
        <v>368.38574999999997</v>
      </c>
      <c r="V15">
        <v>3.8523999999999998</v>
      </c>
      <c r="W15">
        <v>18.412353</v>
      </c>
      <c r="X15">
        <v>89.817839000000006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6.1725079999999997</v>
      </c>
      <c r="AG15">
        <v>0</v>
      </c>
      <c r="AH15">
        <v>0</v>
      </c>
      <c r="AI15">
        <v>0</v>
      </c>
      <c r="AJ15">
        <v>0</v>
      </c>
      <c r="AK15">
        <v>52.431260000000002</v>
      </c>
      <c r="AL15">
        <v>1.3429469999999999</v>
      </c>
      <c r="AM15">
        <v>0</v>
      </c>
      <c r="AN15">
        <v>0.79223600000000005</v>
      </c>
      <c r="AO15">
        <v>0</v>
      </c>
      <c r="AP15">
        <v>0</v>
      </c>
      <c r="AQ15">
        <v>0</v>
      </c>
      <c r="AR15">
        <v>2.3391769999999998</v>
      </c>
      <c r="AS15">
        <v>4.7935800000000004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1483.0314400000004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348.6422</v>
      </c>
      <c r="L16">
        <v>227.29159999999999</v>
      </c>
      <c r="M16">
        <v>60.892575000000001</v>
      </c>
      <c r="N16">
        <v>46.345142000000003</v>
      </c>
      <c r="O16">
        <v>87.048060000000007</v>
      </c>
      <c r="P16">
        <v>111.501362</v>
      </c>
      <c r="Q16">
        <v>6.7416999999999998</v>
      </c>
      <c r="R16">
        <v>19.262</v>
      </c>
      <c r="S16">
        <v>12.520300000000001</v>
      </c>
      <c r="T16">
        <v>0</v>
      </c>
      <c r="U16">
        <v>368.38574999999997</v>
      </c>
      <c r="V16">
        <v>3.8523999999999998</v>
      </c>
      <c r="W16">
        <v>18.412353</v>
      </c>
      <c r="X16">
        <v>89.817839000000006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6.1725079999999997</v>
      </c>
      <c r="AG16">
        <v>0</v>
      </c>
      <c r="AH16">
        <v>0</v>
      </c>
      <c r="AI16">
        <v>0</v>
      </c>
      <c r="AJ16">
        <v>0</v>
      </c>
      <c r="AK16">
        <v>52.431260000000002</v>
      </c>
      <c r="AL16">
        <v>1.3429469999999999</v>
      </c>
      <c r="AM16">
        <v>0</v>
      </c>
      <c r="AN16">
        <v>0.79223600000000005</v>
      </c>
      <c r="AO16">
        <v>0</v>
      </c>
      <c r="AP16">
        <v>0</v>
      </c>
      <c r="AQ16">
        <v>0</v>
      </c>
      <c r="AR16">
        <v>2.3391769999999998</v>
      </c>
      <c r="AS16">
        <v>4.7935800000000004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1483.0314400000004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348.6422</v>
      </c>
      <c r="L17">
        <v>227.29159999999999</v>
      </c>
      <c r="M17">
        <v>60.892575000000001</v>
      </c>
      <c r="N17">
        <v>46.345142000000003</v>
      </c>
      <c r="O17">
        <v>87.048060000000007</v>
      </c>
      <c r="P17">
        <v>111.501362</v>
      </c>
      <c r="Q17">
        <v>6.7416999999999998</v>
      </c>
      <c r="R17">
        <v>19.262</v>
      </c>
      <c r="S17">
        <v>12.520300000000001</v>
      </c>
      <c r="T17">
        <v>0</v>
      </c>
      <c r="U17">
        <v>368.38574999999997</v>
      </c>
      <c r="V17">
        <v>3.8523999999999998</v>
      </c>
      <c r="W17">
        <v>18.412353</v>
      </c>
      <c r="X17">
        <v>89.817839000000006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6.1725079999999997</v>
      </c>
      <c r="AG17">
        <v>0</v>
      </c>
      <c r="AH17">
        <v>0</v>
      </c>
      <c r="AI17">
        <v>0</v>
      </c>
      <c r="AJ17">
        <v>0</v>
      </c>
      <c r="AK17">
        <v>52.431260000000002</v>
      </c>
      <c r="AL17">
        <v>1.3429469999999999</v>
      </c>
      <c r="AM17">
        <v>0</v>
      </c>
      <c r="AN17">
        <v>0.79223600000000005</v>
      </c>
      <c r="AO17">
        <v>0</v>
      </c>
      <c r="AP17">
        <v>0</v>
      </c>
      <c r="AQ17">
        <v>0</v>
      </c>
      <c r="AR17">
        <v>2.3391769999999998</v>
      </c>
      <c r="AS17">
        <v>4.7935800000000004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1483.0314400000004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348.6422</v>
      </c>
      <c r="L18">
        <v>227.29159999999999</v>
      </c>
      <c r="M18">
        <v>60.892575000000001</v>
      </c>
      <c r="N18">
        <v>46.345142000000003</v>
      </c>
      <c r="O18">
        <v>87.048060000000007</v>
      </c>
      <c r="P18">
        <v>111.501362</v>
      </c>
      <c r="Q18">
        <v>6.7416999999999998</v>
      </c>
      <c r="R18">
        <v>19.262</v>
      </c>
      <c r="S18">
        <v>12.520300000000001</v>
      </c>
      <c r="T18">
        <v>0</v>
      </c>
      <c r="U18">
        <v>368.38574999999997</v>
      </c>
      <c r="V18">
        <v>3.8523999999999998</v>
      </c>
      <c r="W18">
        <v>18.412353</v>
      </c>
      <c r="X18">
        <v>89.817839000000006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6.1725079999999997</v>
      </c>
      <c r="AG18">
        <v>0</v>
      </c>
      <c r="AH18">
        <v>0</v>
      </c>
      <c r="AI18">
        <v>0</v>
      </c>
      <c r="AJ18">
        <v>0</v>
      </c>
      <c r="AK18">
        <v>52.431260000000002</v>
      </c>
      <c r="AL18">
        <v>1.3429469999999999</v>
      </c>
      <c r="AM18">
        <v>0</v>
      </c>
      <c r="AN18">
        <v>0.79223600000000005</v>
      </c>
      <c r="AO18">
        <v>0</v>
      </c>
      <c r="AP18">
        <v>0</v>
      </c>
      <c r="AQ18">
        <v>0</v>
      </c>
      <c r="AR18">
        <v>2.3391769999999998</v>
      </c>
      <c r="AS18">
        <v>4.7935800000000004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1483.0314400000004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348.6422</v>
      </c>
      <c r="L19">
        <v>227.29159999999999</v>
      </c>
      <c r="M19">
        <v>60.892575000000001</v>
      </c>
      <c r="N19">
        <v>46.345142000000003</v>
      </c>
      <c r="O19">
        <v>87.048060000000007</v>
      </c>
      <c r="P19">
        <v>111.501362</v>
      </c>
      <c r="Q19">
        <v>6.7416999999999998</v>
      </c>
      <c r="R19">
        <v>19.262</v>
      </c>
      <c r="S19">
        <v>12.520300000000001</v>
      </c>
      <c r="T19">
        <v>0</v>
      </c>
      <c r="U19">
        <v>368.38574999999997</v>
      </c>
      <c r="V19">
        <v>3.8523999999999998</v>
      </c>
      <c r="W19">
        <v>18.412353</v>
      </c>
      <c r="X19">
        <v>89.817839000000006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15.870782</v>
      </c>
      <c r="AF19">
        <v>6.1725079999999997</v>
      </c>
      <c r="AG19">
        <v>0</v>
      </c>
      <c r="AH19">
        <v>0</v>
      </c>
      <c r="AI19">
        <v>0</v>
      </c>
      <c r="AJ19">
        <v>0</v>
      </c>
      <c r="AK19">
        <v>52.431260000000002</v>
      </c>
      <c r="AL19">
        <v>1.3429469999999999</v>
      </c>
      <c r="AM19">
        <v>0</v>
      </c>
      <c r="AN19">
        <v>0.79223600000000005</v>
      </c>
      <c r="AO19">
        <v>0</v>
      </c>
      <c r="AP19">
        <v>0</v>
      </c>
      <c r="AQ19">
        <v>0</v>
      </c>
      <c r="AR19">
        <v>2.3391769999999998</v>
      </c>
      <c r="AS19">
        <v>4.7935800000000004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1498.9022220000004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348.6422</v>
      </c>
      <c r="L20">
        <v>227.29159999999999</v>
      </c>
      <c r="M20">
        <v>60.892575000000001</v>
      </c>
      <c r="N20">
        <v>46.345142000000003</v>
      </c>
      <c r="O20">
        <v>87.048060000000007</v>
      </c>
      <c r="P20">
        <v>111.501362</v>
      </c>
      <c r="Q20">
        <v>6.7416999999999998</v>
      </c>
      <c r="R20">
        <v>19.262</v>
      </c>
      <c r="S20">
        <v>12.520300000000001</v>
      </c>
      <c r="T20">
        <v>0</v>
      </c>
      <c r="U20">
        <v>368.38574999999997</v>
      </c>
      <c r="V20">
        <v>3.8523999999999998</v>
      </c>
      <c r="W20">
        <v>18.412353</v>
      </c>
      <c r="X20">
        <v>89.817839000000006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15.870782</v>
      </c>
      <c r="AF20">
        <v>6.1725079999999997</v>
      </c>
      <c r="AG20">
        <v>0</v>
      </c>
      <c r="AH20">
        <v>0</v>
      </c>
      <c r="AI20">
        <v>0</v>
      </c>
      <c r="AJ20">
        <v>0</v>
      </c>
      <c r="AK20">
        <v>52.431260000000002</v>
      </c>
      <c r="AL20">
        <v>1.3429469999999999</v>
      </c>
      <c r="AM20">
        <v>0</v>
      </c>
      <c r="AN20">
        <v>0.79223600000000005</v>
      </c>
      <c r="AO20">
        <v>0</v>
      </c>
      <c r="AP20">
        <v>0</v>
      </c>
      <c r="AQ20">
        <v>14.19802</v>
      </c>
      <c r="AR20">
        <v>2.3391769999999998</v>
      </c>
      <c r="AS20">
        <v>4.7935800000000004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1513.1002420000004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348.6422</v>
      </c>
      <c r="L21">
        <v>227.29159999999999</v>
      </c>
      <c r="M21">
        <v>60.892575000000001</v>
      </c>
      <c r="N21">
        <v>56.643999000000001</v>
      </c>
      <c r="O21">
        <v>117.281076</v>
      </c>
      <c r="P21">
        <v>111.501362</v>
      </c>
      <c r="Q21">
        <v>6.7416999999999998</v>
      </c>
      <c r="R21">
        <v>19.262</v>
      </c>
      <c r="S21">
        <v>12.520300000000001</v>
      </c>
      <c r="T21">
        <v>0</v>
      </c>
      <c r="U21">
        <v>368.38574999999997</v>
      </c>
      <c r="V21">
        <v>3.8523999999999998</v>
      </c>
      <c r="W21">
        <v>18.412353</v>
      </c>
      <c r="X21">
        <v>89.817839000000006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15.870782</v>
      </c>
      <c r="AF21">
        <v>6.1725079999999997</v>
      </c>
      <c r="AG21">
        <v>0</v>
      </c>
      <c r="AH21">
        <v>0</v>
      </c>
      <c r="AI21">
        <v>0</v>
      </c>
      <c r="AJ21">
        <v>0</v>
      </c>
      <c r="AK21">
        <v>52.431260000000002</v>
      </c>
      <c r="AL21">
        <v>1.3429469999999999</v>
      </c>
      <c r="AM21">
        <v>0</v>
      </c>
      <c r="AN21">
        <v>0.79223600000000005</v>
      </c>
      <c r="AO21">
        <v>0</v>
      </c>
      <c r="AP21">
        <v>0</v>
      </c>
      <c r="AQ21">
        <v>14.986799</v>
      </c>
      <c r="AR21">
        <v>2.3391769999999998</v>
      </c>
      <c r="AS21">
        <v>4.7935800000000004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1554.4208940000003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348.6422</v>
      </c>
      <c r="L22">
        <v>227.29159999999999</v>
      </c>
      <c r="M22">
        <v>60.892575000000001</v>
      </c>
      <c r="N22">
        <v>56.880685999999997</v>
      </c>
      <c r="O22">
        <v>119.102363</v>
      </c>
      <c r="P22">
        <v>111.501362</v>
      </c>
      <c r="Q22">
        <v>6.7416999999999998</v>
      </c>
      <c r="R22">
        <v>19.262</v>
      </c>
      <c r="S22">
        <v>12.520300000000001</v>
      </c>
      <c r="T22">
        <v>0</v>
      </c>
      <c r="U22">
        <v>368.38574999999997</v>
      </c>
      <c r="V22">
        <v>3.8523999999999998</v>
      </c>
      <c r="W22">
        <v>18.412353</v>
      </c>
      <c r="X22">
        <v>89.817839000000006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15.870782</v>
      </c>
      <c r="AF22">
        <v>6.1725079999999997</v>
      </c>
      <c r="AG22">
        <v>0</v>
      </c>
      <c r="AH22">
        <v>0</v>
      </c>
      <c r="AI22">
        <v>0</v>
      </c>
      <c r="AJ22">
        <v>0</v>
      </c>
      <c r="AK22">
        <v>52.431260000000002</v>
      </c>
      <c r="AL22">
        <v>1.3429469999999999</v>
      </c>
      <c r="AM22">
        <v>0</v>
      </c>
      <c r="AN22">
        <v>0.79223600000000005</v>
      </c>
      <c r="AO22">
        <v>0</v>
      </c>
      <c r="AP22">
        <v>0</v>
      </c>
      <c r="AQ22">
        <v>29.973597999999999</v>
      </c>
      <c r="AR22">
        <v>2.3391769999999998</v>
      </c>
      <c r="AS22">
        <v>4.7935800000000004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1571.4656670000004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396.79719999999998</v>
      </c>
      <c r="L23">
        <v>230.18090000000001</v>
      </c>
      <c r="M23">
        <v>88.605199999999996</v>
      </c>
      <c r="N23">
        <v>56.880685999999997</v>
      </c>
      <c r="O23">
        <v>119.102363</v>
      </c>
      <c r="P23">
        <v>120.953321</v>
      </c>
      <c r="Q23">
        <v>8.4672859999999996</v>
      </c>
      <c r="R23">
        <v>27.561706999999998</v>
      </c>
      <c r="S23">
        <v>17.904510999999999</v>
      </c>
      <c r="T23">
        <v>0</v>
      </c>
      <c r="U23">
        <v>368.38574999999997</v>
      </c>
      <c r="V23">
        <v>8.6362140000000007</v>
      </c>
      <c r="W23">
        <v>22.343477</v>
      </c>
      <c r="X23">
        <v>123.042255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15.870782</v>
      </c>
      <c r="AF23">
        <v>6.1725079999999997</v>
      </c>
      <c r="AG23">
        <v>0</v>
      </c>
      <c r="AH23">
        <v>0</v>
      </c>
      <c r="AI23">
        <v>0</v>
      </c>
      <c r="AJ23">
        <v>0</v>
      </c>
      <c r="AK23">
        <v>52.431260000000002</v>
      </c>
      <c r="AL23">
        <v>1.3429469999999999</v>
      </c>
      <c r="AM23">
        <v>0</v>
      </c>
      <c r="AN23">
        <v>0.79223600000000005</v>
      </c>
      <c r="AO23">
        <v>0</v>
      </c>
      <c r="AP23">
        <v>0</v>
      </c>
      <c r="AQ23">
        <v>29.973597999999999</v>
      </c>
      <c r="AR23">
        <v>2.3391769999999998</v>
      </c>
      <c r="AS23">
        <v>4.7935800000000004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1717.0234090000001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444.9522</v>
      </c>
      <c r="L24">
        <v>276.40969999999999</v>
      </c>
      <c r="M24">
        <v>88.605199999999996</v>
      </c>
      <c r="N24">
        <v>56.880685999999997</v>
      </c>
      <c r="O24">
        <v>119.102363</v>
      </c>
      <c r="P24">
        <v>120.953321</v>
      </c>
      <c r="Q24">
        <v>8.4672859999999996</v>
      </c>
      <c r="R24">
        <v>27.561706999999998</v>
      </c>
      <c r="S24">
        <v>17.904510999999999</v>
      </c>
      <c r="T24">
        <v>0</v>
      </c>
      <c r="U24">
        <v>368.38574999999997</v>
      </c>
      <c r="V24">
        <v>8.6362140000000007</v>
      </c>
      <c r="W24">
        <v>22.343477</v>
      </c>
      <c r="X24">
        <v>142.07229799999999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15.870782</v>
      </c>
      <c r="AF24">
        <v>6.1725079999999997</v>
      </c>
      <c r="AG24">
        <v>0</v>
      </c>
      <c r="AH24">
        <v>16.417003000000001</v>
      </c>
      <c r="AI24">
        <v>0</v>
      </c>
      <c r="AJ24">
        <v>0</v>
      </c>
      <c r="AK24">
        <v>52.431260000000002</v>
      </c>
      <c r="AL24">
        <v>1.3429469999999999</v>
      </c>
      <c r="AM24">
        <v>0</v>
      </c>
      <c r="AN24">
        <v>0.79223600000000005</v>
      </c>
      <c r="AO24">
        <v>0</v>
      </c>
      <c r="AP24">
        <v>0</v>
      </c>
      <c r="AQ24">
        <v>29.973597999999999</v>
      </c>
      <c r="AR24">
        <v>2.3391769999999998</v>
      </c>
      <c r="AS24">
        <v>4.7935800000000004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1846.8542550000004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493.10719999999998</v>
      </c>
      <c r="L25">
        <v>331.34036600000002</v>
      </c>
      <c r="M25">
        <v>88.605199999999996</v>
      </c>
      <c r="N25">
        <v>56.880685999999997</v>
      </c>
      <c r="O25">
        <v>119.102363</v>
      </c>
      <c r="P25">
        <v>120.953321</v>
      </c>
      <c r="Q25">
        <v>8.4672859999999996</v>
      </c>
      <c r="R25">
        <v>34.308511000000003</v>
      </c>
      <c r="S25">
        <v>17.904510999999999</v>
      </c>
      <c r="T25">
        <v>0</v>
      </c>
      <c r="U25">
        <v>368.38574999999997</v>
      </c>
      <c r="V25">
        <v>13.033151</v>
      </c>
      <c r="W25">
        <v>22.343477</v>
      </c>
      <c r="X25">
        <v>142.07229799999999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31.741565000000001</v>
      </c>
      <c r="AF25">
        <v>6.1725079999999997</v>
      </c>
      <c r="AG25">
        <v>0</v>
      </c>
      <c r="AH25">
        <v>34.658116999999997</v>
      </c>
      <c r="AI25">
        <v>0</v>
      </c>
      <c r="AJ25">
        <v>0</v>
      </c>
      <c r="AK25">
        <v>52.431260000000002</v>
      </c>
      <c r="AL25">
        <v>1.3429469999999999</v>
      </c>
      <c r="AM25">
        <v>0</v>
      </c>
      <c r="AN25">
        <v>0.79223600000000005</v>
      </c>
      <c r="AO25">
        <v>0</v>
      </c>
      <c r="AP25">
        <v>0</v>
      </c>
      <c r="AQ25">
        <v>44.960397</v>
      </c>
      <c r="AR25">
        <v>2.3391769999999998</v>
      </c>
      <c r="AS25">
        <v>5.1822480000000004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2010.5710260000003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541.26220000000001</v>
      </c>
      <c r="L26">
        <v>353.45769999999999</v>
      </c>
      <c r="M26">
        <v>88.605199999999996</v>
      </c>
      <c r="N26">
        <v>56.880685999999997</v>
      </c>
      <c r="O26">
        <v>119.102363</v>
      </c>
      <c r="P26">
        <v>120.953321</v>
      </c>
      <c r="Q26">
        <v>8.4672859999999996</v>
      </c>
      <c r="R26">
        <v>34.308511000000003</v>
      </c>
      <c r="S26">
        <v>17.904510999999999</v>
      </c>
      <c r="T26">
        <v>0</v>
      </c>
      <c r="U26">
        <v>368.38574999999997</v>
      </c>
      <c r="V26">
        <v>13.033151</v>
      </c>
      <c r="W26">
        <v>22.343477</v>
      </c>
      <c r="X26">
        <v>142.07229799999999</v>
      </c>
      <c r="Y26">
        <v>0</v>
      </c>
      <c r="Z26">
        <v>0</v>
      </c>
      <c r="AA26">
        <v>0</v>
      </c>
      <c r="AB26">
        <v>3.2095310000000001</v>
      </c>
      <c r="AC26">
        <v>0</v>
      </c>
      <c r="AD26">
        <v>8.7989160000000002</v>
      </c>
      <c r="AE26">
        <v>31.741565000000001</v>
      </c>
      <c r="AF26">
        <v>12.345015999999999</v>
      </c>
      <c r="AG26">
        <v>0</v>
      </c>
      <c r="AH26">
        <v>51.075119000000001</v>
      </c>
      <c r="AI26">
        <v>0</v>
      </c>
      <c r="AJ26">
        <v>0</v>
      </c>
      <c r="AK26">
        <v>52.431260000000002</v>
      </c>
      <c r="AL26">
        <v>1.3429469999999999</v>
      </c>
      <c r="AM26">
        <v>0</v>
      </c>
      <c r="AN26">
        <v>0.79223600000000005</v>
      </c>
      <c r="AO26">
        <v>0</v>
      </c>
      <c r="AP26">
        <v>0</v>
      </c>
      <c r="AQ26">
        <v>44.960397</v>
      </c>
      <c r="AR26">
        <v>2.3391769999999998</v>
      </c>
      <c r="AS26">
        <v>5.1822480000000004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2115.4413169999993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569.78440599999999</v>
      </c>
      <c r="L27">
        <v>353.45769999999999</v>
      </c>
      <c r="M27">
        <v>88.605199999999996</v>
      </c>
      <c r="N27">
        <v>56.880685999999997</v>
      </c>
      <c r="O27">
        <v>119.102363</v>
      </c>
      <c r="P27">
        <v>120.953321</v>
      </c>
      <c r="Q27">
        <v>8.4672859999999996</v>
      </c>
      <c r="R27">
        <v>34.308511000000003</v>
      </c>
      <c r="S27">
        <v>17.904510999999999</v>
      </c>
      <c r="T27">
        <v>0</v>
      </c>
      <c r="U27">
        <v>368.38574999999997</v>
      </c>
      <c r="V27">
        <v>16.005393000000002</v>
      </c>
      <c r="W27">
        <v>22.343477</v>
      </c>
      <c r="X27">
        <v>142.07229799999999</v>
      </c>
      <c r="Y27">
        <v>0</v>
      </c>
      <c r="Z27">
        <v>1.05941</v>
      </c>
      <c r="AA27">
        <v>7.9889140000000003</v>
      </c>
      <c r="AB27">
        <v>7.7028740000000004</v>
      </c>
      <c r="AC27">
        <v>1.2264120000000001</v>
      </c>
      <c r="AD27">
        <v>17.597833000000001</v>
      </c>
      <c r="AE27">
        <v>31.741565000000001</v>
      </c>
      <c r="AF27">
        <v>18.517524000000002</v>
      </c>
      <c r="AG27">
        <v>0</v>
      </c>
      <c r="AH27">
        <v>72.964455999999998</v>
      </c>
      <c r="AI27">
        <v>0</v>
      </c>
      <c r="AJ27">
        <v>0</v>
      </c>
      <c r="AK27">
        <v>52.431260000000002</v>
      </c>
      <c r="AL27">
        <v>1.3429469999999999</v>
      </c>
      <c r="AM27">
        <v>10.147252</v>
      </c>
      <c r="AN27">
        <v>0.79223600000000005</v>
      </c>
      <c r="AO27">
        <v>0</v>
      </c>
      <c r="AP27">
        <v>0</v>
      </c>
      <c r="AQ27">
        <v>44.960397</v>
      </c>
      <c r="AR27">
        <v>2.3391769999999998</v>
      </c>
      <c r="AS27">
        <v>5.1822480000000004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2208.7118579999992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576.87176299999999</v>
      </c>
      <c r="L28">
        <v>407.135403</v>
      </c>
      <c r="M28">
        <v>88.605199999999996</v>
      </c>
      <c r="N28">
        <v>56.880685999999997</v>
      </c>
      <c r="O28">
        <v>119.102363</v>
      </c>
      <c r="P28">
        <v>120.953321</v>
      </c>
      <c r="Q28">
        <v>10.256034</v>
      </c>
      <c r="R28">
        <v>40.825904999999999</v>
      </c>
      <c r="S28">
        <v>22.609566999999998</v>
      </c>
      <c r="T28">
        <v>0</v>
      </c>
      <c r="U28">
        <v>368.38574999999997</v>
      </c>
      <c r="V28">
        <v>17.47073</v>
      </c>
      <c r="W28">
        <v>22.343477</v>
      </c>
      <c r="X28">
        <v>142.07229799999999</v>
      </c>
      <c r="Y28">
        <v>0</v>
      </c>
      <c r="Z28">
        <v>12.560364999999999</v>
      </c>
      <c r="AA28">
        <v>13.530939</v>
      </c>
      <c r="AB28">
        <v>38.052197</v>
      </c>
      <c r="AC28">
        <v>27.990390000000001</v>
      </c>
      <c r="AD28">
        <v>26.396749</v>
      </c>
      <c r="AE28">
        <v>47.612347</v>
      </c>
      <c r="AF28">
        <v>36.085431</v>
      </c>
      <c r="AG28">
        <v>0</v>
      </c>
      <c r="AH28">
        <v>109.446684</v>
      </c>
      <c r="AI28">
        <v>0</v>
      </c>
      <c r="AJ28">
        <v>0</v>
      </c>
      <c r="AK28">
        <v>52.431260000000002</v>
      </c>
      <c r="AL28">
        <v>1.3429469999999999</v>
      </c>
      <c r="AM28">
        <v>15.25169</v>
      </c>
      <c r="AN28">
        <v>0.79223600000000005</v>
      </c>
      <c r="AO28">
        <v>0</v>
      </c>
      <c r="AP28">
        <v>0</v>
      </c>
      <c r="AQ28">
        <v>44.960397</v>
      </c>
      <c r="AR28">
        <v>2.3391769999999998</v>
      </c>
      <c r="AS28">
        <v>5.1822480000000004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2441.9340049999992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628.17086099999995</v>
      </c>
      <c r="L29">
        <v>419.09932099999997</v>
      </c>
      <c r="M29">
        <v>88.605199999999996</v>
      </c>
      <c r="N29">
        <v>56.880685999999997</v>
      </c>
      <c r="O29">
        <v>119.102363</v>
      </c>
      <c r="P29">
        <v>120.953321</v>
      </c>
      <c r="Q29">
        <v>10.507421000000001</v>
      </c>
      <c r="R29">
        <v>40.825904999999999</v>
      </c>
      <c r="S29">
        <v>24.836880000000001</v>
      </c>
      <c r="T29">
        <v>0</v>
      </c>
      <c r="U29">
        <v>368.38574999999997</v>
      </c>
      <c r="V29">
        <v>17.47073</v>
      </c>
      <c r="W29">
        <v>22.343477</v>
      </c>
      <c r="X29">
        <v>142.07229799999999</v>
      </c>
      <c r="Y29">
        <v>0</v>
      </c>
      <c r="Z29">
        <v>12.560364999999999</v>
      </c>
      <c r="AA29">
        <v>26.629715000000001</v>
      </c>
      <c r="AB29">
        <v>38.052197</v>
      </c>
      <c r="AC29">
        <v>27.990390000000001</v>
      </c>
      <c r="AD29">
        <v>26.396749</v>
      </c>
      <c r="AE29">
        <v>47.612347</v>
      </c>
      <c r="AF29">
        <v>36.085431</v>
      </c>
      <c r="AG29">
        <v>0</v>
      </c>
      <c r="AH29">
        <v>127.687798</v>
      </c>
      <c r="AI29">
        <v>3.6780789999999999</v>
      </c>
      <c r="AJ29">
        <v>0</v>
      </c>
      <c r="AK29">
        <v>52.431260000000002</v>
      </c>
      <c r="AL29">
        <v>6.7147329999999998</v>
      </c>
      <c r="AM29">
        <v>15.25169</v>
      </c>
      <c r="AN29">
        <v>0.79223600000000005</v>
      </c>
      <c r="AO29">
        <v>0</v>
      </c>
      <c r="AP29">
        <v>6.1686560000000004</v>
      </c>
      <c r="AQ29">
        <v>44.960397</v>
      </c>
      <c r="AR29">
        <v>2.3391769999999998</v>
      </c>
      <c r="AS29">
        <v>4.6640240000000004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2553.7159079999979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657.63273200000003</v>
      </c>
      <c r="L30">
        <v>419.09932099999997</v>
      </c>
      <c r="M30">
        <v>88.605199999999996</v>
      </c>
      <c r="N30">
        <v>56.880685999999997</v>
      </c>
      <c r="O30">
        <v>119.102363</v>
      </c>
      <c r="P30">
        <v>120.953321</v>
      </c>
      <c r="Q30">
        <v>10.507421000000001</v>
      </c>
      <c r="R30">
        <v>40.825904999999999</v>
      </c>
      <c r="S30">
        <v>25.416305000000001</v>
      </c>
      <c r="T30">
        <v>0</v>
      </c>
      <c r="U30">
        <v>368.38574999999997</v>
      </c>
      <c r="V30">
        <v>17.47073</v>
      </c>
      <c r="W30">
        <v>22.343477</v>
      </c>
      <c r="X30">
        <v>142.07229799999999</v>
      </c>
      <c r="Y30">
        <v>0</v>
      </c>
      <c r="Z30">
        <v>12.560364999999999</v>
      </c>
      <c r="AA30">
        <v>26.629715000000001</v>
      </c>
      <c r="AB30">
        <v>38.052197</v>
      </c>
      <c r="AC30">
        <v>27.990390000000001</v>
      </c>
      <c r="AD30">
        <v>26.396749</v>
      </c>
      <c r="AE30">
        <v>47.612347</v>
      </c>
      <c r="AF30">
        <v>36.085431</v>
      </c>
      <c r="AG30">
        <v>0</v>
      </c>
      <c r="AH30">
        <v>132.248076</v>
      </c>
      <c r="AI30">
        <v>15.938342</v>
      </c>
      <c r="AJ30">
        <v>0</v>
      </c>
      <c r="AK30">
        <v>52.431260000000002</v>
      </c>
      <c r="AL30">
        <v>53.717866000000001</v>
      </c>
      <c r="AM30">
        <v>15.25169</v>
      </c>
      <c r="AN30">
        <v>0.79223600000000005</v>
      </c>
      <c r="AO30">
        <v>0</v>
      </c>
      <c r="AP30">
        <v>6.1686560000000004</v>
      </c>
      <c r="AQ30">
        <v>44.960397</v>
      </c>
      <c r="AR30">
        <v>3.1897869999999999</v>
      </c>
      <c r="AS30">
        <v>4.6640240000000004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2648.4314879999984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657.63273200000003</v>
      </c>
      <c r="L31">
        <v>419.09932099999997</v>
      </c>
      <c r="M31">
        <v>88.605199999999996</v>
      </c>
      <c r="N31">
        <v>56.880685999999997</v>
      </c>
      <c r="O31">
        <v>119.102363</v>
      </c>
      <c r="P31">
        <v>120.953321</v>
      </c>
      <c r="Q31">
        <v>10.507421000000001</v>
      </c>
      <c r="R31">
        <v>40.825904999999999</v>
      </c>
      <c r="S31">
        <v>25.416305000000001</v>
      </c>
      <c r="T31">
        <v>0</v>
      </c>
      <c r="U31">
        <v>368.38574999999997</v>
      </c>
      <c r="V31">
        <v>17.47073</v>
      </c>
      <c r="W31">
        <v>22.343477</v>
      </c>
      <c r="X31">
        <v>142.07229799999999</v>
      </c>
      <c r="Y31">
        <v>0</v>
      </c>
      <c r="Z31">
        <v>12.560364999999999</v>
      </c>
      <c r="AA31">
        <v>26.629715000000001</v>
      </c>
      <c r="AB31">
        <v>38.052197</v>
      </c>
      <c r="AC31">
        <v>27.990390000000001</v>
      </c>
      <c r="AD31">
        <v>26.396749</v>
      </c>
      <c r="AE31">
        <v>47.612347</v>
      </c>
      <c r="AF31">
        <v>36.085431</v>
      </c>
      <c r="AG31">
        <v>0</v>
      </c>
      <c r="AH31">
        <v>132.248076</v>
      </c>
      <c r="AI31">
        <v>15.938342</v>
      </c>
      <c r="AJ31">
        <v>0</v>
      </c>
      <c r="AK31">
        <v>52.431260000000002</v>
      </c>
      <c r="AL31">
        <v>53.717866000000001</v>
      </c>
      <c r="AM31">
        <v>15.25169</v>
      </c>
      <c r="AN31">
        <v>0.79223600000000005</v>
      </c>
      <c r="AO31">
        <v>0</v>
      </c>
      <c r="AP31">
        <v>6.1686560000000004</v>
      </c>
      <c r="AQ31">
        <v>44.960397</v>
      </c>
      <c r="AR31">
        <v>34.024397</v>
      </c>
      <c r="AS31">
        <v>4.6640240000000004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2679.2660979999987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657.63273200000003</v>
      </c>
      <c r="L32">
        <v>419.09932099999997</v>
      </c>
      <c r="M32">
        <v>88.605199999999996</v>
      </c>
      <c r="N32">
        <v>56.880685999999997</v>
      </c>
      <c r="O32">
        <v>119.102363</v>
      </c>
      <c r="P32">
        <v>120.953321</v>
      </c>
      <c r="Q32">
        <v>10.507421000000001</v>
      </c>
      <c r="R32">
        <v>40.825904999999999</v>
      </c>
      <c r="S32">
        <v>25.416305000000001</v>
      </c>
      <c r="T32">
        <v>0</v>
      </c>
      <c r="U32">
        <v>368.38574999999997</v>
      </c>
      <c r="V32">
        <v>17.47073</v>
      </c>
      <c r="W32">
        <v>22.343477</v>
      </c>
      <c r="X32">
        <v>142.07229799999999</v>
      </c>
      <c r="Y32">
        <v>0</v>
      </c>
      <c r="Z32">
        <v>12.560364999999999</v>
      </c>
      <c r="AA32">
        <v>26.629715000000001</v>
      </c>
      <c r="AB32">
        <v>38.052197</v>
      </c>
      <c r="AC32">
        <v>27.990390000000001</v>
      </c>
      <c r="AD32">
        <v>26.396749</v>
      </c>
      <c r="AE32">
        <v>47.612347</v>
      </c>
      <c r="AF32">
        <v>36.085431</v>
      </c>
      <c r="AG32">
        <v>0</v>
      </c>
      <c r="AH32">
        <v>135.16665499999999</v>
      </c>
      <c r="AI32">
        <v>15.938342</v>
      </c>
      <c r="AJ32">
        <v>0</v>
      </c>
      <c r="AK32">
        <v>52.431260000000002</v>
      </c>
      <c r="AL32">
        <v>53.717866000000001</v>
      </c>
      <c r="AM32">
        <v>15.25169</v>
      </c>
      <c r="AN32">
        <v>0.79223600000000005</v>
      </c>
      <c r="AO32">
        <v>0</v>
      </c>
      <c r="AP32">
        <v>6.1686560000000004</v>
      </c>
      <c r="AQ32">
        <v>44.960397</v>
      </c>
      <c r="AR32">
        <v>34.024397</v>
      </c>
      <c r="AS32">
        <v>4.6640240000000004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2682.1846769999988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657.63273200000003</v>
      </c>
      <c r="L33">
        <v>419.09932099999997</v>
      </c>
      <c r="M33">
        <v>88.605199999999996</v>
      </c>
      <c r="N33">
        <v>56.880685999999997</v>
      </c>
      <c r="O33">
        <v>119.102363</v>
      </c>
      <c r="P33">
        <v>120.953321</v>
      </c>
      <c r="Q33">
        <v>10.507421000000001</v>
      </c>
      <c r="R33">
        <v>40.825904999999999</v>
      </c>
      <c r="S33">
        <v>25.416305000000001</v>
      </c>
      <c r="T33">
        <v>0</v>
      </c>
      <c r="U33">
        <v>368.38574999999997</v>
      </c>
      <c r="V33">
        <v>17.47073</v>
      </c>
      <c r="W33">
        <v>22.343477</v>
      </c>
      <c r="X33">
        <v>142.07229799999999</v>
      </c>
      <c r="Y33">
        <v>0</v>
      </c>
      <c r="Z33">
        <v>12.560364999999999</v>
      </c>
      <c r="AA33">
        <v>13.530939</v>
      </c>
      <c r="AB33">
        <v>38.052197</v>
      </c>
      <c r="AC33">
        <v>27.990390000000001</v>
      </c>
      <c r="AD33">
        <v>17.597833000000001</v>
      </c>
      <c r="AE33">
        <v>47.612347</v>
      </c>
      <c r="AF33">
        <v>36.085431</v>
      </c>
      <c r="AG33">
        <v>0</v>
      </c>
      <c r="AH33">
        <v>109.446684</v>
      </c>
      <c r="AI33">
        <v>15.938342</v>
      </c>
      <c r="AJ33">
        <v>0</v>
      </c>
      <c r="AK33">
        <v>52.431260000000002</v>
      </c>
      <c r="AL33">
        <v>53.717866000000001</v>
      </c>
      <c r="AM33">
        <v>15.25169</v>
      </c>
      <c r="AN33">
        <v>0.79223600000000005</v>
      </c>
      <c r="AO33">
        <v>0</v>
      </c>
      <c r="AP33">
        <v>0</v>
      </c>
      <c r="AQ33">
        <v>44.960397</v>
      </c>
      <c r="AR33">
        <v>3.1897869999999999</v>
      </c>
      <c r="AS33">
        <v>4.6640240000000004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2597.5637479999982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657.63273200000003</v>
      </c>
      <c r="L34">
        <v>419.09932099999997</v>
      </c>
      <c r="M34">
        <v>88.605199999999996</v>
      </c>
      <c r="N34">
        <v>56.880685999999997</v>
      </c>
      <c r="O34">
        <v>119.102363</v>
      </c>
      <c r="P34">
        <v>120.953321</v>
      </c>
      <c r="Q34">
        <v>10.507421000000001</v>
      </c>
      <c r="R34">
        <v>40.825904999999999</v>
      </c>
      <c r="S34">
        <v>25.416305000000001</v>
      </c>
      <c r="T34">
        <v>0</v>
      </c>
      <c r="U34">
        <v>368.38574999999997</v>
      </c>
      <c r="V34">
        <v>17.47073</v>
      </c>
      <c r="W34">
        <v>22.343477</v>
      </c>
      <c r="X34">
        <v>142.07229799999999</v>
      </c>
      <c r="Y34">
        <v>0</v>
      </c>
      <c r="Z34">
        <v>6.2801819999999999</v>
      </c>
      <c r="AA34">
        <v>13.530939</v>
      </c>
      <c r="AB34">
        <v>12.581360999999999</v>
      </c>
      <c r="AC34">
        <v>1.2264120000000001</v>
      </c>
      <c r="AD34">
        <v>17.597833000000001</v>
      </c>
      <c r="AE34">
        <v>47.612347</v>
      </c>
      <c r="AF34">
        <v>17.093098999999999</v>
      </c>
      <c r="AG34">
        <v>0</v>
      </c>
      <c r="AH34">
        <v>84.182740999999993</v>
      </c>
      <c r="AI34">
        <v>15.938342</v>
      </c>
      <c r="AJ34">
        <v>0</v>
      </c>
      <c r="AK34">
        <v>52.431260000000002</v>
      </c>
      <c r="AL34">
        <v>6.7147329999999998</v>
      </c>
      <c r="AM34">
        <v>10.147252</v>
      </c>
      <c r="AN34">
        <v>0.79223600000000005</v>
      </c>
      <c r="AO34">
        <v>0</v>
      </c>
      <c r="AP34">
        <v>0</v>
      </c>
      <c r="AQ34">
        <v>44.960397</v>
      </c>
      <c r="AR34">
        <v>2.5518299999999998</v>
      </c>
      <c r="AS34">
        <v>4.6640240000000004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2442.0469479999992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657.63273200000003</v>
      </c>
      <c r="L35">
        <v>419.09932099999997</v>
      </c>
      <c r="M35">
        <v>88.605199999999996</v>
      </c>
      <c r="N35">
        <v>56.880685999999997</v>
      </c>
      <c r="O35">
        <v>119.102363</v>
      </c>
      <c r="P35">
        <v>120.953321</v>
      </c>
      <c r="Q35">
        <v>10.507421000000001</v>
      </c>
      <c r="R35">
        <v>40.825904999999999</v>
      </c>
      <c r="S35">
        <v>25.416305000000001</v>
      </c>
      <c r="T35">
        <v>0</v>
      </c>
      <c r="U35">
        <v>368.38574999999997</v>
      </c>
      <c r="V35">
        <v>17.47073</v>
      </c>
      <c r="W35">
        <v>22.343477</v>
      </c>
      <c r="X35">
        <v>142.07229799999999</v>
      </c>
      <c r="Y35">
        <v>0</v>
      </c>
      <c r="Z35">
        <v>6.2801819999999999</v>
      </c>
      <c r="AA35">
        <v>8.3693390000000001</v>
      </c>
      <c r="AB35">
        <v>0</v>
      </c>
      <c r="AC35">
        <v>0</v>
      </c>
      <c r="AD35">
        <v>8.7989160000000002</v>
      </c>
      <c r="AE35">
        <v>31.741565000000001</v>
      </c>
      <c r="AF35">
        <v>8.5465490000000006</v>
      </c>
      <c r="AG35">
        <v>0</v>
      </c>
      <c r="AH35">
        <v>72.964455999999998</v>
      </c>
      <c r="AI35">
        <v>15.938342</v>
      </c>
      <c r="AJ35">
        <v>0</v>
      </c>
      <c r="AK35">
        <v>52.431260000000002</v>
      </c>
      <c r="AL35">
        <v>1.3429469999999999</v>
      </c>
      <c r="AM35">
        <v>3.9798179999999999</v>
      </c>
      <c r="AN35">
        <v>0.79223600000000005</v>
      </c>
      <c r="AO35">
        <v>0</v>
      </c>
      <c r="AP35">
        <v>0</v>
      </c>
      <c r="AQ35">
        <v>44.960397</v>
      </c>
      <c r="AR35">
        <v>2.5518299999999998</v>
      </c>
      <c r="AS35">
        <v>4.6640240000000004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2367.1038209999988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657.63273200000003</v>
      </c>
      <c r="L36">
        <v>419.09932099999997</v>
      </c>
      <c r="M36">
        <v>88.605199999999996</v>
      </c>
      <c r="N36">
        <v>56.880685999999997</v>
      </c>
      <c r="O36">
        <v>119.102363</v>
      </c>
      <c r="P36">
        <v>120.953321</v>
      </c>
      <c r="Q36">
        <v>10.507421000000001</v>
      </c>
      <c r="R36">
        <v>40.825904999999999</v>
      </c>
      <c r="S36">
        <v>25.416305000000001</v>
      </c>
      <c r="T36">
        <v>0</v>
      </c>
      <c r="U36">
        <v>368.38574999999997</v>
      </c>
      <c r="V36">
        <v>17.47073</v>
      </c>
      <c r="W36">
        <v>22.343477</v>
      </c>
      <c r="X36">
        <v>142.07229799999999</v>
      </c>
      <c r="Y36">
        <v>0</v>
      </c>
      <c r="Z36">
        <v>6.2801819999999999</v>
      </c>
      <c r="AA36">
        <v>0</v>
      </c>
      <c r="AB36">
        <v>0</v>
      </c>
      <c r="AC36">
        <v>0</v>
      </c>
      <c r="AD36">
        <v>0</v>
      </c>
      <c r="AE36">
        <v>31.741565000000001</v>
      </c>
      <c r="AF36">
        <v>8.5465490000000006</v>
      </c>
      <c r="AG36">
        <v>0</v>
      </c>
      <c r="AH36">
        <v>32.834004999999998</v>
      </c>
      <c r="AI36">
        <v>3.6780789999999999</v>
      </c>
      <c r="AJ36">
        <v>0</v>
      </c>
      <c r="AK36">
        <v>52.431260000000002</v>
      </c>
      <c r="AL36">
        <v>1.3429469999999999</v>
      </c>
      <c r="AM36">
        <v>0</v>
      </c>
      <c r="AN36">
        <v>0.79223600000000005</v>
      </c>
      <c r="AO36">
        <v>0</v>
      </c>
      <c r="AP36">
        <v>0</v>
      </c>
      <c r="AQ36">
        <v>44.960397</v>
      </c>
      <c r="AR36">
        <v>2.5518299999999998</v>
      </c>
      <c r="AS36">
        <v>4.6640240000000004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2293.5650339999988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657.63273200000003</v>
      </c>
      <c r="L37">
        <v>419.09932099999997</v>
      </c>
      <c r="M37">
        <v>88.605199999999996</v>
      </c>
      <c r="N37">
        <v>56.880685999999997</v>
      </c>
      <c r="O37">
        <v>119.102363</v>
      </c>
      <c r="P37">
        <v>120.953321</v>
      </c>
      <c r="Q37">
        <v>10.507421000000001</v>
      </c>
      <c r="R37">
        <v>40.825904999999999</v>
      </c>
      <c r="S37">
        <v>25.416305000000001</v>
      </c>
      <c r="T37">
        <v>0</v>
      </c>
      <c r="U37">
        <v>368.38574999999997</v>
      </c>
      <c r="V37">
        <v>17.47073</v>
      </c>
      <c r="W37">
        <v>22.343477</v>
      </c>
      <c r="X37">
        <v>142.07229799999999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15.870782</v>
      </c>
      <c r="AF37">
        <v>8.5465490000000006</v>
      </c>
      <c r="AG37">
        <v>0</v>
      </c>
      <c r="AH37">
        <v>16.417003000000001</v>
      </c>
      <c r="AI37">
        <v>0</v>
      </c>
      <c r="AJ37">
        <v>0</v>
      </c>
      <c r="AK37">
        <v>52.431260000000002</v>
      </c>
      <c r="AL37">
        <v>1.3429469999999999</v>
      </c>
      <c r="AM37">
        <v>0</v>
      </c>
      <c r="AN37">
        <v>0.79223600000000005</v>
      </c>
      <c r="AO37">
        <v>0</v>
      </c>
      <c r="AP37">
        <v>0</v>
      </c>
      <c r="AQ37">
        <v>44.960397</v>
      </c>
      <c r="AR37">
        <v>2.5518299999999998</v>
      </c>
      <c r="AS37">
        <v>4.6640240000000004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2251.3189879999991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657.63273200000003</v>
      </c>
      <c r="L38">
        <v>419.09932099999997</v>
      </c>
      <c r="M38">
        <v>88.605199999999996</v>
      </c>
      <c r="N38">
        <v>56.880685999999997</v>
      </c>
      <c r="O38">
        <v>119.102363</v>
      </c>
      <c r="P38">
        <v>120.953321</v>
      </c>
      <c r="Q38">
        <v>10.507421000000001</v>
      </c>
      <c r="R38">
        <v>40.825904999999999</v>
      </c>
      <c r="S38">
        <v>25.416305000000001</v>
      </c>
      <c r="T38">
        <v>0</v>
      </c>
      <c r="U38">
        <v>368.38574999999997</v>
      </c>
      <c r="V38">
        <v>17.47073</v>
      </c>
      <c r="W38">
        <v>22.343477</v>
      </c>
      <c r="X38">
        <v>142.07229799999999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15.870782</v>
      </c>
      <c r="AF38">
        <v>8.5465490000000006</v>
      </c>
      <c r="AG38">
        <v>0</v>
      </c>
      <c r="AH38">
        <v>0</v>
      </c>
      <c r="AI38">
        <v>0</v>
      </c>
      <c r="AJ38">
        <v>0</v>
      </c>
      <c r="AK38">
        <v>52.431260000000002</v>
      </c>
      <c r="AL38">
        <v>1.3429469999999999</v>
      </c>
      <c r="AM38">
        <v>0</v>
      </c>
      <c r="AN38">
        <v>0.79223600000000005</v>
      </c>
      <c r="AO38">
        <v>0</v>
      </c>
      <c r="AP38">
        <v>0</v>
      </c>
      <c r="AQ38">
        <v>44.960397</v>
      </c>
      <c r="AR38">
        <v>2.5518299999999998</v>
      </c>
      <c r="AS38">
        <v>4.6640240000000004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2234.9019849999991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657.63273200000003</v>
      </c>
      <c r="L39">
        <v>419.09932099999997</v>
      </c>
      <c r="M39">
        <v>88.605199999999996</v>
      </c>
      <c r="N39">
        <v>56.880685999999997</v>
      </c>
      <c r="O39">
        <v>119.102363</v>
      </c>
      <c r="P39">
        <v>120.953321</v>
      </c>
      <c r="Q39">
        <v>10.507421000000001</v>
      </c>
      <c r="R39">
        <v>40.825904999999999</v>
      </c>
      <c r="S39">
        <v>25.416305000000001</v>
      </c>
      <c r="T39">
        <v>0</v>
      </c>
      <c r="U39">
        <v>368.38574999999997</v>
      </c>
      <c r="V39">
        <v>17.47073</v>
      </c>
      <c r="W39">
        <v>22.343477</v>
      </c>
      <c r="X39">
        <v>142.07229799999999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15.870782</v>
      </c>
      <c r="AF39">
        <v>8.5465490000000006</v>
      </c>
      <c r="AG39">
        <v>0</v>
      </c>
      <c r="AH39">
        <v>0</v>
      </c>
      <c r="AI39">
        <v>0</v>
      </c>
      <c r="AJ39">
        <v>0</v>
      </c>
      <c r="AK39">
        <v>52.431260000000002</v>
      </c>
      <c r="AL39">
        <v>1.3429469999999999</v>
      </c>
      <c r="AM39">
        <v>0</v>
      </c>
      <c r="AN39">
        <v>0.79223600000000005</v>
      </c>
      <c r="AO39">
        <v>0</v>
      </c>
      <c r="AP39">
        <v>0</v>
      </c>
      <c r="AQ39">
        <v>44.960397</v>
      </c>
      <c r="AR39">
        <v>2.5518299999999998</v>
      </c>
      <c r="AS39">
        <v>4.6640240000000004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2234.9019849999991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657.63273200000003</v>
      </c>
      <c r="L40">
        <v>419.09932099999997</v>
      </c>
      <c r="M40">
        <v>88.605199999999996</v>
      </c>
      <c r="N40">
        <v>56.880685999999997</v>
      </c>
      <c r="O40">
        <v>119.102363</v>
      </c>
      <c r="P40">
        <v>120.953321</v>
      </c>
      <c r="Q40">
        <v>10.507421000000001</v>
      </c>
      <c r="R40">
        <v>40.825904999999999</v>
      </c>
      <c r="S40">
        <v>25.416305000000001</v>
      </c>
      <c r="T40">
        <v>0</v>
      </c>
      <c r="U40">
        <v>368.38574999999997</v>
      </c>
      <c r="V40">
        <v>17.47073</v>
      </c>
      <c r="W40">
        <v>22.343477</v>
      </c>
      <c r="X40">
        <v>142.07229799999999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15.870782</v>
      </c>
      <c r="AF40">
        <v>8.5465490000000006</v>
      </c>
      <c r="AG40">
        <v>0</v>
      </c>
      <c r="AH40">
        <v>0</v>
      </c>
      <c r="AI40">
        <v>0</v>
      </c>
      <c r="AJ40">
        <v>0</v>
      </c>
      <c r="AK40">
        <v>52.431260000000002</v>
      </c>
      <c r="AL40">
        <v>1.3429469999999999</v>
      </c>
      <c r="AM40">
        <v>0</v>
      </c>
      <c r="AN40">
        <v>0.79223600000000005</v>
      </c>
      <c r="AO40">
        <v>0</v>
      </c>
      <c r="AP40">
        <v>0</v>
      </c>
      <c r="AQ40">
        <v>29.973597999999999</v>
      </c>
      <c r="AR40">
        <v>2.5518299999999998</v>
      </c>
      <c r="AS40">
        <v>4.6640240000000004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2219.9151859999993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657.63273200000003</v>
      </c>
      <c r="L41">
        <v>419.09932099999997</v>
      </c>
      <c r="M41">
        <v>88.605199999999996</v>
      </c>
      <c r="N41">
        <v>56.880685999999997</v>
      </c>
      <c r="O41">
        <v>119.102363</v>
      </c>
      <c r="P41">
        <v>120.953321</v>
      </c>
      <c r="Q41">
        <v>10.507421000000001</v>
      </c>
      <c r="R41">
        <v>40.825904999999999</v>
      </c>
      <c r="S41">
        <v>25.416305000000001</v>
      </c>
      <c r="T41">
        <v>0</v>
      </c>
      <c r="U41">
        <v>368.38574999999997</v>
      </c>
      <c r="V41">
        <v>17.47073</v>
      </c>
      <c r="W41">
        <v>22.343477</v>
      </c>
      <c r="X41">
        <v>142.07229799999999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8.5465490000000006</v>
      </c>
      <c r="AG41">
        <v>0</v>
      </c>
      <c r="AH41">
        <v>0</v>
      </c>
      <c r="AI41">
        <v>0</v>
      </c>
      <c r="AJ41">
        <v>0</v>
      </c>
      <c r="AK41">
        <v>52.431260000000002</v>
      </c>
      <c r="AL41">
        <v>1.3429469999999999</v>
      </c>
      <c r="AM41">
        <v>0</v>
      </c>
      <c r="AN41">
        <v>0.79223600000000005</v>
      </c>
      <c r="AO41">
        <v>0</v>
      </c>
      <c r="AP41">
        <v>0</v>
      </c>
      <c r="AQ41">
        <v>29.973597999999999</v>
      </c>
      <c r="AR41">
        <v>34.024397</v>
      </c>
      <c r="AS41">
        <v>4.6640240000000004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2235.5169709999996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657.63273200000003</v>
      </c>
      <c r="L42">
        <v>419.09932099999997</v>
      </c>
      <c r="M42">
        <v>88.605199999999996</v>
      </c>
      <c r="N42">
        <v>56.880685999999997</v>
      </c>
      <c r="O42">
        <v>119.102363</v>
      </c>
      <c r="P42">
        <v>120.953321</v>
      </c>
      <c r="Q42">
        <v>10.507421000000001</v>
      </c>
      <c r="R42">
        <v>40.825904999999999</v>
      </c>
      <c r="S42">
        <v>25.416305000000001</v>
      </c>
      <c r="T42">
        <v>0</v>
      </c>
      <c r="U42">
        <v>368.38574999999997</v>
      </c>
      <c r="V42">
        <v>17.47073</v>
      </c>
      <c r="W42">
        <v>22.343477</v>
      </c>
      <c r="X42">
        <v>142.07229799999999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8.5465490000000006</v>
      </c>
      <c r="AG42">
        <v>0</v>
      </c>
      <c r="AH42">
        <v>0</v>
      </c>
      <c r="AI42">
        <v>0</v>
      </c>
      <c r="AJ42">
        <v>0</v>
      </c>
      <c r="AK42">
        <v>52.431260000000002</v>
      </c>
      <c r="AL42">
        <v>1.3429469999999999</v>
      </c>
      <c r="AM42">
        <v>0</v>
      </c>
      <c r="AN42">
        <v>0.79223600000000005</v>
      </c>
      <c r="AO42">
        <v>0</v>
      </c>
      <c r="AP42">
        <v>0</v>
      </c>
      <c r="AQ42">
        <v>29.973597999999999</v>
      </c>
      <c r="AR42">
        <v>34.024397</v>
      </c>
      <c r="AS42">
        <v>4.6640240000000004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2235.5169709999996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657.63273200000003</v>
      </c>
      <c r="L43">
        <v>419.09932099999997</v>
      </c>
      <c r="M43">
        <v>88.605199999999996</v>
      </c>
      <c r="N43">
        <v>56.880685999999997</v>
      </c>
      <c r="O43">
        <v>119.102363</v>
      </c>
      <c r="P43">
        <v>120.953321</v>
      </c>
      <c r="Q43">
        <v>10.507421000000001</v>
      </c>
      <c r="R43">
        <v>40.825904999999999</v>
      </c>
      <c r="S43">
        <v>25.416305000000001</v>
      </c>
      <c r="T43">
        <v>0</v>
      </c>
      <c r="U43">
        <v>368.38574999999997</v>
      </c>
      <c r="V43">
        <v>17.47073</v>
      </c>
      <c r="W43">
        <v>22.343477</v>
      </c>
      <c r="X43">
        <v>142.07229799999999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8.5465490000000006</v>
      </c>
      <c r="AG43">
        <v>0</v>
      </c>
      <c r="AH43">
        <v>0</v>
      </c>
      <c r="AI43">
        <v>0</v>
      </c>
      <c r="AJ43">
        <v>0</v>
      </c>
      <c r="AK43">
        <v>52.431260000000002</v>
      </c>
      <c r="AL43">
        <v>1.3429469999999999</v>
      </c>
      <c r="AM43">
        <v>0</v>
      </c>
      <c r="AN43">
        <v>0.79223600000000005</v>
      </c>
      <c r="AO43">
        <v>0</v>
      </c>
      <c r="AP43">
        <v>0</v>
      </c>
      <c r="AQ43">
        <v>26.575780999999999</v>
      </c>
      <c r="AR43">
        <v>3.7214179999999999</v>
      </c>
      <c r="AS43">
        <v>16.064969999999999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2213.2171209999992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657.63273200000003</v>
      </c>
      <c r="L44">
        <v>419.09932099999997</v>
      </c>
      <c r="M44">
        <v>88.605199999999996</v>
      </c>
      <c r="N44">
        <v>56.880685999999997</v>
      </c>
      <c r="O44">
        <v>119.102363</v>
      </c>
      <c r="P44">
        <v>120.953321</v>
      </c>
      <c r="Q44">
        <v>10.507421000000001</v>
      </c>
      <c r="R44">
        <v>40.825904999999999</v>
      </c>
      <c r="S44">
        <v>25.416305000000001</v>
      </c>
      <c r="T44">
        <v>0</v>
      </c>
      <c r="U44">
        <v>368.38574999999997</v>
      </c>
      <c r="V44">
        <v>17.47073</v>
      </c>
      <c r="W44">
        <v>22.343477</v>
      </c>
      <c r="X44">
        <v>142.07229799999999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8.5465490000000006</v>
      </c>
      <c r="AG44">
        <v>0</v>
      </c>
      <c r="AH44">
        <v>0</v>
      </c>
      <c r="AI44">
        <v>0</v>
      </c>
      <c r="AJ44">
        <v>0</v>
      </c>
      <c r="AK44">
        <v>52.431260000000002</v>
      </c>
      <c r="AL44">
        <v>1.3429469999999999</v>
      </c>
      <c r="AM44">
        <v>0</v>
      </c>
      <c r="AN44">
        <v>0.79223600000000005</v>
      </c>
      <c r="AO44">
        <v>0</v>
      </c>
      <c r="AP44">
        <v>0</v>
      </c>
      <c r="AQ44">
        <v>14.986799</v>
      </c>
      <c r="AR44">
        <v>3.1897869999999999</v>
      </c>
      <c r="AS44">
        <v>16.064969999999999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2201.0965079999987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657.63273200000003</v>
      </c>
      <c r="L45">
        <v>419.09932099999997</v>
      </c>
      <c r="M45">
        <v>88.605199999999996</v>
      </c>
      <c r="N45">
        <v>56.880685999999997</v>
      </c>
      <c r="O45">
        <v>119.102363</v>
      </c>
      <c r="P45">
        <v>120.953321</v>
      </c>
      <c r="Q45">
        <v>10.507421000000001</v>
      </c>
      <c r="R45">
        <v>40.825904999999999</v>
      </c>
      <c r="S45">
        <v>25.416305000000001</v>
      </c>
      <c r="T45">
        <v>0</v>
      </c>
      <c r="U45">
        <v>368.38574999999997</v>
      </c>
      <c r="V45">
        <v>17.47073</v>
      </c>
      <c r="W45">
        <v>22.343477</v>
      </c>
      <c r="X45">
        <v>142.07229799999999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8.5465490000000006</v>
      </c>
      <c r="AG45">
        <v>0</v>
      </c>
      <c r="AH45">
        <v>0</v>
      </c>
      <c r="AI45">
        <v>0</v>
      </c>
      <c r="AJ45">
        <v>0</v>
      </c>
      <c r="AK45">
        <v>52.431260000000002</v>
      </c>
      <c r="AL45">
        <v>1.3429469999999999</v>
      </c>
      <c r="AM45">
        <v>0</v>
      </c>
      <c r="AN45">
        <v>0.79223600000000005</v>
      </c>
      <c r="AO45">
        <v>0</v>
      </c>
      <c r="AP45">
        <v>0</v>
      </c>
      <c r="AQ45">
        <v>14.986799</v>
      </c>
      <c r="AR45">
        <v>3.1897869999999999</v>
      </c>
      <c r="AS45">
        <v>16.064969999999999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2201.0965079999987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657.63273200000003</v>
      </c>
      <c r="L46">
        <v>419.09932099999997</v>
      </c>
      <c r="M46">
        <v>88.605199999999996</v>
      </c>
      <c r="N46">
        <v>56.880685999999997</v>
      </c>
      <c r="O46">
        <v>119.102363</v>
      </c>
      <c r="P46">
        <v>120.953321</v>
      </c>
      <c r="Q46">
        <v>10.507421000000001</v>
      </c>
      <c r="R46">
        <v>40.825904999999999</v>
      </c>
      <c r="S46">
        <v>25.416305000000001</v>
      </c>
      <c r="T46">
        <v>0</v>
      </c>
      <c r="U46">
        <v>368.38574999999997</v>
      </c>
      <c r="V46">
        <v>17.47073</v>
      </c>
      <c r="W46">
        <v>22.343477</v>
      </c>
      <c r="X46">
        <v>142.07229799999999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8.5465490000000006</v>
      </c>
      <c r="AG46">
        <v>0</v>
      </c>
      <c r="AH46">
        <v>0</v>
      </c>
      <c r="AI46">
        <v>0</v>
      </c>
      <c r="AJ46">
        <v>0</v>
      </c>
      <c r="AK46">
        <v>52.431260000000002</v>
      </c>
      <c r="AL46">
        <v>1.3429469999999999</v>
      </c>
      <c r="AM46">
        <v>0</v>
      </c>
      <c r="AN46">
        <v>0.79223600000000005</v>
      </c>
      <c r="AO46">
        <v>0</v>
      </c>
      <c r="AP46">
        <v>0</v>
      </c>
      <c r="AQ46">
        <v>0</v>
      </c>
      <c r="AR46">
        <v>3.1897869999999999</v>
      </c>
      <c r="AS46">
        <v>16.064969999999999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2186.1097089999989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657.63273200000003</v>
      </c>
      <c r="L47">
        <v>419.09932099999997</v>
      </c>
      <c r="M47">
        <v>88.605199999999996</v>
      </c>
      <c r="N47">
        <v>56.880685999999997</v>
      </c>
      <c r="O47">
        <v>119.102363</v>
      </c>
      <c r="P47">
        <v>120.953321</v>
      </c>
      <c r="Q47">
        <v>10.507421000000001</v>
      </c>
      <c r="R47">
        <v>40.825904999999999</v>
      </c>
      <c r="S47">
        <v>25.416305000000001</v>
      </c>
      <c r="T47">
        <v>0</v>
      </c>
      <c r="U47">
        <v>368.38574999999997</v>
      </c>
      <c r="V47">
        <v>17.47073</v>
      </c>
      <c r="W47">
        <v>22.343477</v>
      </c>
      <c r="X47">
        <v>142.07229799999999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8.5465490000000006</v>
      </c>
      <c r="AG47">
        <v>0</v>
      </c>
      <c r="AH47">
        <v>0</v>
      </c>
      <c r="AI47">
        <v>0</v>
      </c>
      <c r="AJ47">
        <v>0</v>
      </c>
      <c r="AK47">
        <v>52.431260000000002</v>
      </c>
      <c r="AL47">
        <v>1.3429469999999999</v>
      </c>
      <c r="AM47">
        <v>0</v>
      </c>
      <c r="AN47">
        <v>0.79223600000000005</v>
      </c>
      <c r="AO47">
        <v>0</v>
      </c>
      <c r="AP47">
        <v>0</v>
      </c>
      <c r="AQ47">
        <v>0</v>
      </c>
      <c r="AR47">
        <v>3.1897869999999999</v>
      </c>
      <c r="AS47">
        <v>16.064969999999999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2186.1097089999989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657.63273200000003</v>
      </c>
      <c r="L48">
        <v>419.09932099999997</v>
      </c>
      <c r="M48">
        <v>88.605199999999996</v>
      </c>
      <c r="N48">
        <v>56.880685999999997</v>
      </c>
      <c r="O48">
        <v>119.102363</v>
      </c>
      <c r="P48">
        <v>120.953321</v>
      </c>
      <c r="Q48">
        <v>10.507421000000001</v>
      </c>
      <c r="R48">
        <v>40.825904999999999</v>
      </c>
      <c r="S48">
        <v>25.416305000000001</v>
      </c>
      <c r="T48">
        <v>0</v>
      </c>
      <c r="U48">
        <v>368.38574999999997</v>
      </c>
      <c r="V48">
        <v>17.47073</v>
      </c>
      <c r="W48">
        <v>22.343477</v>
      </c>
      <c r="X48">
        <v>142.07229799999999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8.5465490000000006</v>
      </c>
      <c r="AG48">
        <v>0</v>
      </c>
      <c r="AH48">
        <v>0</v>
      </c>
      <c r="AI48">
        <v>0</v>
      </c>
      <c r="AJ48">
        <v>0</v>
      </c>
      <c r="AK48">
        <v>52.431260000000002</v>
      </c>
      <c r="AL48">
        <v>1.3429469999999999</v>
      </c>
      <c r="AM48">
        <v>0</v>
      </c>
      <c r="AN48">
        <v>0.79223600000000005</v>
      </c>
      <c r="AO48">
        <v>0</v>
      </c>
      <c r="AP48">
        <v>0</v>
      </c>
      <c r="AQ48">
        <v>0</v>
      </c>
      <c r="AR48">
        <v>3.1897869999999999</v>
      </c>
      <c r="AS48">
        <v>16.064969999999999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2186.1097089999989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657.63273200000003</v>
      </c>
      <c r="L49">
        <v>419.09932099999997</v>
      </c>
      <c r="M49">
        <v>88.605199999999996</v>
      </c>
      <c r="N49">
        <v>56.880685999999997</v>
      </c>
      <c r="O49">
        <v>119.102363</v>
      </c>
      <c r="P49">
        <v>120.953321</v>
      </c>
      <c r="Q49">
        <v>10.507421000000001</v>
      </c>
      <c r="R49">
        <v>40.825904999999999</v>
      </c>
      <c r="S49">
        <v>25.416305000000001</v>
      </c>
      <c r="T49">
        <v>0</v>
      </c>
      <c r="U49">
        <v>368.38574999999997</v>
      </c>
      <c r="V49">
        <v>17.47073</v>
      </c>
      <c r="W49">
        <v>22.343477</v>
      </c>
      <c r="X49">
        <v>142.07229799999999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8.5465490000000006</v>
      </c>
      <c r="AG49">
        <v>0</v>
      </c>
      <c r="AH49">
        <v>0</v>
      </c>
      <c r="AI49">
        <v>0</v>
      </c>
      <c r="AJ49">
        <v>0</v>
      </c>
      <c r="AK49">
        <v>52.431260000000002</v>
      </c>
      <c r="AL49">
        <v>1.3429469999999999</v>
      </c>
      <c r="AM49">
        <v>0</v>
      </c>
      <c r="AN49">
        <v>0.79223600000000005</v>
      </c>
      <c r="AO49">
        <v>0</v>
      </c>
      <c r="AP49">
        <v>0</v>
      </c>
      <c r="AQ49">
        <v>0</v>
      </c>
      <c r="AR49">
        <v>3.1897869999999999</v>
      </c>
      <c r="AS49">
        <v>5.1822480000000004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2175.2269869999991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657.63273200000003</v>
      </c>
      <c r="L50">
        <v>419.09932099999997</v>
      </c>
      <c r="M50">
        <v>88.605199999999996</v>
      </c>
      <c r="N50">
        <v>56.880685999999997</v>
      </c>
      <c r="O50">
        <v>119.102363</v>
      </c>
      <c r="P50">
        <v>120.953321</v>
      </c>
      <c r="Q50">
        <v>10.507421000000001</v>
      </c>
      <c r="R50">
        <v>40.825904999999999</v>
      </c>
      <c r="S50">
        <v>25.416305000000001</v>
      </c>
      <c r="T50">
        <v>0</v>
      </c>
      <c r="U50">
        <v>368.38574999999997</v>
      </c>
      <c r="V50">
        <v>17.47073</v>
      </c>
      <c r="W50">
        <v>22.343477</v>
      </c>
      <c r="X50">
        <v>142.07229799999999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8.5465490000000006</v>
      </c>
      <c r="AG50">
        <v>0</v>
      </c>
      <c r="AH50">
        <v>0</v>
      </c>
      <c r="AI50">
        <v>0</v>
      </c>
      <c r="AJ50">
        <v>0</v>
      </c>
      <c r="AK50">
        <v>52.431260000000002</v>
      </c>
      <c r="AL50">
        <v>1.3429469999999999</v>
      </c>
      <c r="AM50">
        <v>0</v>
      </c>
      <c r="AN50">
        <v>0.79223600000000005</v>
      </c>
      <c r="AO50">
        <v>0</v>
      </c>
      <c r="AP50">
        <v>0</v>
      </c>
      <c r="AQ50">
        <v>0</v>
      </c>
      <c r="AR50">
        <v>3.1897869999999999</v>
      </c>
      <c r="AS50">
        <v>4.5344670000000002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2174.579205999999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620.65900799999997</v>
      </c>
      <c r="L51">
        <v>419.09932099999997</v>
      </c>
      <c r="M51">
        <v>88.605199999999996</v>
      </c>
      <c r="N51">
        <v>56.880685999999997</v>
      </c>
      <c r="O51">
        <v>119.102363</v>
      </c>
      <c r="P51">
        <v>120.953321</v>
      </c>
      <c r="Q51">
        <v>10.507421000000001</v>
      </c>
      <c r="R51">
        <v>40.825904999999999</v>
      </c>
      <c r="S51">
        <v>25.416305000000001</v>
      </c>
      <c r="T51">
        <v>0</v>
      </c>
      <c r="U51">
        <v>368.38574999999997</v>
      </c>
      <c r="V51">
        <v>17.47073</v>
      </c>
      <c r="W51">
        <v>22.343477</v>
      </c>
      <c r="X51">
        <v>142.07229799999999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8.5465490000000006</v>
      </c>
      <c r="AG51">
        <v>0</v>
      </c>
      <c r="AH51">
        <v>0</v>
      </c>
      <c r="AI51">
        <v>0</v>
      </c>
      <c r="AJ51">
        <v>0</v>
      </c>
      <c r="AK51">
        <v>52.431260000000002</v>
      </c>
      <c r="AL51">
        <v>1.3429469999999999</v>
      </c>
      <c r="AM51">
        <v>0</v>
      </c>
      <c r="AN51">
        <v>0.79223600000000005</v>
      </c>
      <c r="AO51">
        <v>0</v>
      </c>
      <c r="AP51">
        <v>0</v>
      </c>
      <c r="AQ51">
        <v>0</v>
      </c>
      <c r="AR51">
        <v>3.1897869999999999</v>
      </c>
      <c r="AS51">
        <v>4.5344670000000002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2137.605481999999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582.13500799999997</v>
      </c>
      <c r="L52">
        <v>419.09932099999997</v>
      </c>
      <c r="M52">
        <v>88.605199999999996</v>
      </c>
      <c r="N52">
        <v>56.880685999999997</v>
      </c>
      <c r="O52">
        <v>119.102363</v>
      </c>
      <c r="P52">
        <v>120.953321</v>
      </c>
      <c r="Q52">
        <v>10.507421000000001</v>
      </c>
      <c r="R52">
        <v>40.825904999999999</v>
      </c>
      <c r="S52">
        <v>25.416305000000001</v>
      </c>
      <c r="T52">
        <v>0</v>
      </c>
      <c r="U52">
        <v>368.38574999999997</v>
      </c>
      <c r="V52">
        <v>17.47073</v>
      </c>
      <c r="W52">
        <v>22.343477</v>
      </c>
      <c r="X52">
        <v>142.07229799999999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8.5465490000000006</v>
      </c>
      <c r="AG52">
        <v>0</v>
      </c>
      <c r="AH52">
        <v>0</v>
      </c>
      <c r="AI52">
        <v>0</v>
      </c>
      <c r="AJ52">
        <v>0</v>
      </c>
      <c r="AK52">
        <v>52.431260000000002</v>
      </c>
      <c r="AL52">
        <v>1.3429469999999999</v>
      </c>
      <c r="AM52">
        <v>0</v>
      </c>
      <c r="AN52">
        <v>0.79223600000000005</v>
      </c>
      <c r="AO52">
        <v>0</v>
      </c>
      <c r="AP52">
        <v>0</v>
      </c>
      <c r="AQ52">
        <v>0</v>
      </c>
      <c r="AR52">
        <v>3.1897869999999999</v>
      </c>
      <c r="AS52">
        <v>4.5344670000000002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2099.0814819999987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484.78495700000002</v>
      </c>
      <c r="L53">
        <v>397.44170700000001</v>
      </c>
      <c r="M53">
        <v>88.605199999999996</v>
      </c>
      <c r="N53">
        <v>56.880685999999997</v>
      </c>
      <c r="O53">
        <v>119.102363</v>
      </c>
      <c r="P53">
        <v>120.953321</v>
      </c>
      <c r="Q53">
        <v>8.8016749999999995</v>
      </c>
      <c r="R53">
        <v>40.825904999999999</v>
      </c>
      <c r="S53">
        <v>21.84985</v>
      </c>
      <c r="T53">
        <v>0</v>
      </c>
      <c r="U53">
        <v>368.38574999999997</v>
      </c>
      <c r="V53">
        <v>17.47073</v>
      </c>
      <c r="W53">
        <v>22.343477</v>
      </c>
      <c r="X53">
        <v>142.07229799999999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8.5465490000000006</v>
      </c>
      <c r="AG53">
        <v>0</v>
      </c>
      <c r="AH53">
        <v>0</v>
      </c>
      <c r="AI53">
        <v>0</v>
      </c>
      <c r="AJ53">
        <v>0</v>
      </c>
      <c r="AK53">
        <v>52.431260000000002</v>
      </c>
      <c r="AL53">
        <v>1.3429469999999999</v>
      </c>
      <c r="AM53">
        <v>0</v>
      </c>
      <c r="AN53">
        <v>0.79223600000000005</v>
      </c>
      <c r="AO53">
        <v>0</v>
      </c>
      <c r="AP53">
        <v>0</v>
      </c>
      <c r="AQ53">
        <v>0</v>
      </c>
      <c r="AR53">
        <v>3.1897869999999999</v>
      </c>
      <c r="AS53">
        <v>4.5344670000000002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1974.8016159999997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469.05022000000002</v>
      </c>
      <c r="L54">
        <v>343.82670000000002</v>
      </c>
      <c r="M54">
        <v>88.605199999999996</v>
      </c>
      <c r="N54">
        <v>56.880685999999997</v>
      </c>
      <c r="O54">
        <v>119.102363</v>
      </c>
      <c r="P54">
        <v>120.953321</v>
      </c>
      <c r="Q54">
        <v>8.4672859999999996</v>
      </c>
      <c r="R54">
        <v>40.825904999999999</v>
      </c>
      <c r="S54">
        <v>17.904510999999999</v>
      </c>
      <c r="T54">
        <v>0</v>
      </c>
      <c r="U54">
        <v>368.38574999999997</v>
      </c>
      <c r="V54">
        <v>17.47073</v>
      </c>
      <c r="W54">
        <v>22.343477</v>
      </c>
      <c r="X54">
        <v>142.07229799999999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8.5465490000000006</v>
      </c>
      <c r="AG54">
        <v>0</v>
      </c>
      <c r="AH54">
        <v>0</v>
      </c>
      <c r="AI54">
        <v>0</v>
      </c>
      <c r="AJ54">
        <v>0</v>
      </c>
      <c r="AK54">
        <v>52.431260000000002</v>
      </c>
      <c r="AL54">
        <v>1.3429469999999999</v>
      </c>
      <c r="AM54">
        <v>0</v>
      </c>
      <c r="AN54">
        <v>0.79223600000000005</v>
      </c>
      <c r="AO54">
        <v>0</v>
      </c>
      <c r="AP54">
        <v>0</v>
      </c>
      <c r="AQ54">
        <v>0</v>
      </c>
      <c r="AR54">
        <v>3.1897869999999999</v>
      </c>
      <c r="AS54">
        <v>4.5344670000000002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1901.1721439999999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402.80711700000001</v>
      </c>
      <c r="L55">
        <v>314.93369999999999</v>
      </c>
      <c r="M55">
        <v>88.605199999999996</v>
      </c>
      <c r="N55">
        <v>56.880685999999997</v>
      </c>
      <c r="O55">
        <v>119.102363</v>
      </c>
      <c r="P55">
        <v>120.953321</v>
      </c>
      <c r="Q55">
        <v>8.4672859999999996</v>
      </c>
      <c r="R55">
        <v>40.825904999999999</v>
      </c>
      <c r="S55">
        <v>17.904510999999999</v>
      </c>
      <c r="T55">
        <v>0</v>
      </c>
      <c r="U55">
        <v>368.38574999999997</v>
      </c>
      <c r="V55">
        <v>14.975199999999999</v>
      </c>
      <c r="W55">
        <v>23.384067999999999</v>
      </c>
      <c r="X55">
        <v>142.07229799999999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8.5465490000000006</v>
      </c>
      <c r="AG55">
        <v>0</v>
      </c>
      <c r="AH55">
        <v>0</v>
      </c>
      <c r="AI55">
        <v>0</v>
      </c>
      <c r="AJ55">
        <v>0</v>
      </c>
      <c r="AK55">
        <v>52.431260000000002</v>
      </c>
      <c r="AL55">
        <v>1.3429469999999999</v>
      </c>
      <c r="AM55">
        <v>0</v>
      </c>
      <c r="AN55">
        <v>0.79223600000000005</v>
      </c>
      <c r="AO55">
        <v>0</v>
      </c>
      <c r="AP55">
        <v>0</v>
      </c>
      <c r="AQ55">
        <v>0</v>
      </c>
      <c r="AR55">
        <v>3.1897869999999999</v>
      </c>
      <c r="AS55">
        <v>4.5344670000000002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1804.5811020000001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352.49459999999999</v>
      </c>
      <c r="L56">
        <v>343.82670000000002</v>
      </c>
      <c r="M56">
        <v>88.605199999999996</v>
      </c>
      <c r="N56">
        <v>56.880685999999997</v>
      </c>
      <c r="O56">
        <v>119.102363</v>
      </c>
      <c r="P56">
        <v>120.953321</v>
      </c>
      <c r="Q56">
        <v>8.4672859999999996</v>
      </c>
      <c r="R56">
        <v>36.131818000000003</v>
      </c>
      <c r="S56">
        <v>17.904510999999999</v>
      </c>
      <c r="T56">
        <v>0</v>
      </c>
      <c r="U56">
        <v>368.38574999999997</v>
      </c>
      <c r="V56">
        <v>14.975199999999999</v>
      </c>
      <c r="W56">
        <v>23.920180999999999</v>
      </c>
      <c r="X56">
        <v>142.07229799999999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8.5465490000000006</v>
      </c>
      <c r="AG56">
        <v>0</v>
      </c>
      <c r="AH56">
        <v>0</v>
      </c>
      <c r="AI56">
        <v>0</v>
      </c>
      <c r="AJ56">
        <v>0</v>
      </c>
      <c r="AK56">
        <v>52.431260000000002</v>
      </c>
      <c r="AL56">
        <v>1.3429469999999999</v>
      </c>
      <c r="AM56">
        <v>0</v>
      </c>
      <c r="AN56">
        <v>0.79223600000000005</v>
      </c>
      <c r="AO56">
        <v>0</v>
      </c>
      <c r="AP56">
        <v>0</v>
      </c>
      <c r="AQ56">
        <v>0</v>
      </c>
      <c r="AR56">
        <v>3.1897869999999999</v>
      </c>
      <c r="AS56">
        <v>4.5344670000000002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1779.0036110000001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343.82670000000002</v>
      </c>
      <c r="L57">
        <v>397.44170700000001</v>
      </c>
      <c r="M57">
        <v>88.605199999999996</v>
      </c>
      <c r="N57">
        <v>56.880685999999997</v>
      </c>
      <c r="O57">
        <v>119.102363</v>
      </c>
      <c r="P57">
        <v>120.953321</v>
      </c>
      <c r="Q57">
        <v>8.4672859999999996</v>
      </c>
      <c r="R57">
        <v>36.347200999999998</v>
      </c>
      <c r="S57">
        <v>17.904510999999999</v>
      </c>
      <c r="T57">
        <v>0</v>
      </c>
      <c r="U57">
        <v>368.38574999999997</v>
      </c>
      <c r="V57">
        <v>14.975199999999999</v>
      </c>
      <c r="W57">
        <v>24.553270999999999</v>
      </c>
      <c r="X57">
        <v>142.07229799999999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8.5465490000000006</v>
      </c>
      <c r="AG57">
        <v>0</v>
      </c>
      <c r="AH57">
        <v>0</v>
      </c>
      <c r="AI57">
        <v>0</v>
      </c>
      <c r="AJ57">
        <v>0</v>
      </c>
      <c r="AK57">
        <v>52.431260000000002</v>
      </c>
      <c r="AL57">
        <v>1.3429469999999999</v>
      </c>
      <c r="AM57">
        <v>0</v>
      </c>
      <c r="AN57">
        <v>0.79223600000000005</v>
      </c>
      <c r="AO57">
        <v>0</v>
      </c>
      <c r="AP57">
        <v>0</v>
      </c>
      <c r="AQ57">
        <v>0</v>
      </c>
      <c r="AR57">
        <v>34.024397</v>
      </c>
      <c r="AS57">
        <v>4.5344670000000002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1855.6338009999999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343.82670000000002</v>
      </c>
      <c r="L58">
        <v>378.82421299999999</v>
      </c>
      <c r="M58">
        <v>88.605199999999996</v>
      </c>
      <c r="N58">
        <v>56.880685999999997</v>
      </c>
      <c r="O58">
        <v>119.102363</v>
      </c>
      <c r="P58">
        <v>120.953321</v>
      </c>
      <c r="Q58">
        <v>8.4672859999999996</v>
      </c>
      <c r="R58">
        <v>40.049269000000002</v>
      </c>
      <c r="S58">
        <v>17.904510999999999</v>
      </c>
      <c r="T58">
        <v>0</v>
      </c>
      <c r="U58">
        <v>368.38574999999997</v>
      </c>
      <c r="V58">
        <v>14.975199999999999</v>
      </c>
      <c r="W58">
        <v>26.307075999999999</v>
      </c>
      <c r="X58">
        <v>142.07229799999999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8.5465490000000006</v>
      </c>
      <c r="AG58">
        <v>0</v>
      </c>
      <c r="AH58">
        <v>0</v>
      </c>
      <c r="AI58">
        <v>0</v>
      </c>
      <c r="AJ58">
        <v>0</v>
      </c>
      <c r="AK58">
        <v>52.431260000000002</v>
      </c>
      <c r="AL58">
        <v>1.3429469999999999</v>
      </c>
      <c r="AM58">
        <v>0</v>
      </c>
      <c r="AN58">
        <v>0.79223600000000005</v>
      </c>
      <c r="AO58">
        <v>0</v>
      </c>
      <c r="AP58">
        <v>0</v>
      </c>
      <c r="AQ58">
        <v>0</v>
      </c>
      <c r="AR58">
        <v>34.024397</v>
      </c>
      <c r="AS58">
        <v>4.5344670000000002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1842.47218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343.82670000000002</v>
      </c>
      <c r="L59">
        <v>372.71969999999999</v>
      </c>
      <c r="M59">
        <v>88.605199999999996</v>
      </c>
      <c r="N59">
        <v>56.880685999999997</v>
      </c>
      <c r="O59">
        <v>119.102363</v>
      </c>
      <c r="P59">
        <v>120.953321</v>
      </c>
      <c r="Q59">
        <v>8.4672859999999996</v>
      </c>
      <c r="R59">
        <v>40.825904999999999</v>
      </c>
      <c r="S59">
        <v>17.904510999999999</v>
      </c>
      <c r="T59">
        <v>0</v>
      </c>
      <c r="U59">
        <v>368.38574999999997</v>
      </c>
      <c r="V59">
        <v>14.975199999999999</v>
      </c>
      <c r="W59">
        <v>25.304008</v>
      </c>
      <c r="X59">
        <v>142.07229799999999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8.5465490000000006</v>
      </c>
      <c r="AG59">
        <v>0</v>
      </c>
      <c r="AH59">
        <v>0</v>
      </c>
      <c r="AI59">
        <v>0</v>
      </c>
      <c r="AJ59">
        <v>0</v>
      </c>
      <c r="AK59">
        <v>52.431260000000002</v>
      </c>
      <c r="AL59">
        <v>1.3429469999999999</v>
      </c>
      <c r="AM59">
        <v>0</v>
      </c>
      <c r="AN59">
        <v>0.79223600000000005</v>
      </c>
      <c r="AO59">
        <v>0</v>
      </c>
      <c r="AP59">
        <v>0</v>
      </c>
      <c r="AQ59">
        <v>0</v>
      </c>
      <c r="AR59">
        <v>4.25305</v>
      </c>
      <c r="AS59">
        <v>5.1822480000000004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1807.0176690000001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343.82670000000002</v>
      </c>
      <c r="L60">
        <v>372.71969999999999</v>
      </c>
      <c r="M60">
        <v>88.605199999999996</v>
      </c>
      <c r="N60">
        <v>56.880685999999997</v>
      </c>
      <c r="O60">
        <v>119.102363</v>
      </c>
      <c r="P60">
        <v>120.953321</v>
      </c>
      <c r="Q60">
        <v>8.4672859999999996</v>
      </c>
      <c r="R60">
        <v>35.271611</v>
      </c>
      <c r="S60">
        <v>17.904510999999999</v>
      </c>
      <c r="T60">
        <v>0</v>
      </c>
      <c r="U60">
        <v>368.38574999999997</v>
      </c>
      <c r="V60">
        <v>14.975199999999999</v>
      </c>
      <c r="W60">
        <v>26.611705000000001</v>
      </c>
      <c r="X60">
        <v>142.07229799999999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8.5465490000000006</v>
      </c>
      <c r="AG60">
        <v>0</v>
      </c>
      <c r="AH60">
        <v>0</v>
      </c>
      <c r="AI60">
        <v>0</v>
      </c>
      <c r="AJ60">
        <v>0</v>
      </c>
      <c r="AK60">
        <v>52.431260000000002</v>
      </c>
      <c r="AL60">
        <v>6.7147329999999998</v>
      </c>
      <c r="AM60">
        <v>0</v>
      </c>
      <c r="AN60">
        <v>0.79223600000000005</v>
      </c>
      <c r="AO60">
        <v>0</v>
      </c>
      <c r="AP60">
        <v>0</v>
      </c>
      <c r="AQ60">
        <v>0</v>
      </c>
      <c r="AR60">
        <v>3.1897869999999999</v>
      </c>
      <c r="AS60">
        <v>5.1822480000000004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1807.0795949999999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340.98555499999998</v>
      </c>
      <c r="L61">
        <v>368.953979</v>
      </c>
      <c r="M61">
        <v>88.605199999999996</v>
      </c>
      <c r="N61">
        <v>56.880685999999997</v>
      </c>
      <c r="O61">
        <v>119.102363</v>
      </c>
      <c r="P61">
        <v>120.953321</v>
      </c>
      <c r="Q61">
        <v>10.172978000000001</v>
      </c>
      <c r="R61">
        <v>35.271611</v>
      </c>
      <c r="S61">
        <v>17.904510999999999</v>
      </c>
      <c r="T61">
        <v>0</v>
      </c>
      <c r="U61">
        <v>368.38574999999997</v>
      </c>
      <c r="V61">
        <v>14.975199999999999</v>
      </c>
      <c r="W61">
        <v>26.611705000000001</v>
      </c>
      <c r="X61">
        <v>142.07229799999999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8.5465490000000006</v>
      </c>
      <c r="AG61">
        <v>0</v>
      </c>
      <c r="AH61">
        <v>0</v>
      </c>
      <c r="AI61">
        <v>0</v>
      </c>
      <c r="AJ61">
        <v>0</v>
      </c>
      <c r="AK61">
        <v>52.431260000000002</v>
      </c>
      <c r="AL61">
        <v>53.717866000000001</v>
      </c>
      <c r="AM61">
        <v>0</v>
      </c>
      <c r="AN61">
        <v>0.79223600000000005</v>
      </c>
      <c r="AO61">
        <v>0</v>
      </c>
      <c r="AP61">
        <v>0</v>
      </c>
      <c r="AQ61">
        <v>0</v>
      </c>
      <c r="AR61">
        <v>3.1897869999999999</v>
      </c>
      <c r="AS61">
        <v>5.1822480000000004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1849.181554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340.98555499999998</v>
      </c>
      <c r="L62">
        <v>376.57209999999998</v>
      </c>
      <c r="M62">
        <v>88.605199999999996</v>
      </c>
      <c r="N62">
        <v>56.880685999999997</v>
      </c>
      <c r="O62">
        <v>119.102363</v>
      </c>
      <c r="P62">
        <v>120.953321</v>
      </c>
      <c r="Q62">
        <v>10.173033</v>
      </c>
      <c r="R62">
        <v>40.825904999999999</v>
      </c>
      <c r="S62">
        <v>17.904510999999999</v>
      </c>
      <c r="T62">
        <v>0</v>
      </c>
      <c r="U62">
        <v>368.38574999999997</v>
      </c>
      <c r="V62">
        <v>14.975199999999999</v>
      </c>
      <c r="W62">
        <v>27.91921</v>
      </c>
      <c r="X62">
        <v>142.07229799999999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8.5465490000000006</v>
      </c>
      <c r="AG62">
        <v>0</v>
      </c>
      <c r="AH62">
        <v>0</v>
      </c>
      <c r="AI62">
        <v>0</v>
      </c>
      <c r="AJ62">
        <v>0</v>
      </c>
      <c r="AK62">
        <v>52.431260000000002</v>
      </c>
      <c r="AL62">
        <v>53.717866000000001</v>
      </c>
      <c r="AM62">
        <v>0</v>
      </c>
      <c r="AN62">
        <v>0.79223600000000005</v>
      </c>
      <c r="AO62">
        <v>0</v>
      </c>
      <c r="AP62">
        <v>0</v>
      </c>
      <c r="AQ62">
        <v>0</v>
      </c>
      <c r="AR62">
        <v>3.1897869999999999</v>
      </c>
      <c r="AS62">
        <v>5.1822480000000004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1863.661529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392.029855</v>
      </c>
      <c r="L63">
        <v>394.37731500000001</v>
      </c>
      <c r="M63">
        <v>88.605199999999996</v>
      </c>
      <c r="N63">
        <v>56.880685999999997</v>
      </c>
      <c r="O63">
        <v>119.102363</v>
      </c>
      <c r="P63">
        <v>120.953321</v>
      </c>
      <c r="Q63">
        <v>10.173033</v>
      </c>
      <c r="R63">
        <v>40.825904999999999</v>
      </c>
      <c r="S63">
        <v>17.904510999999999</v>
      </c>
      <c r="T63">
        <v>0</v>
      </c>
      <c r="U63">
        <v>368.38574999999997</v>
      </c>
      <c r="V63">
        <v>14.975199999999999</v>
      </c>
      <c r="W63">
        <v>27.91921</v>
      </c>
      <c r="X63">
        <v>142.07229799999999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15.870782</v>
      </c>
      <c r="AF63">
        <v>8.5465490000000006</v>
      </c>
      <c r="AG63">
        <v>0</v>
      </c>
      <c r="AH63">
        <v>0</v>
      </c>
      <c r="AI63">
        <v>0</v>
      </c>
      <c r="AJ63">
        <v>0</v>
      </c>
      <c r="AK63">
        <v>52.431260000000002</v>
      </c>
      <c r="AL63">
        <v>6.7147329999999998</v>
      </c>
      <c r="AM63">
        <v>0</v>
      </c>
      <c r="AN63">
        <v>0.79223600000000005</v>
      </c>
      <c r="AO63">
        <v>0</v>
      </c>
      <c r="AP63">
        <v>0</v>
      </c>
      <c r="AQ63">
        <v>14.501397000000001</v>
      </c>
      <c r="AR63">
        <v>3.1897869999999999</v>
      </c>
      <c r="AS63">
        <v>5.1822480000000004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1915.8800899999999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440.18485500000003</v>
      </c>
      <c r="L64">
        <v>419.09932099999997</v>
      </c>
      <c r="M64">
        <v>88.605199999999996</v>
      </c>
      <c r="N64">
        <v>56.880685999999997</v>
      </c>
      <c r="O64">
        <v>119.102363</v>
      </c>
      <c r="P64">
        <v>120.953321</v>
      </c>
      <c r="Q64">
        <v>10.173033</v>
      </c>
      <c r="R64">
        <v>40.825904999999999</v>
      </c>
      <c r="S64">
        <v>17.904510999999999</v>
      </c>
      <c r="T64">
        <v>0</v>
      </c>
      <c r="U64">
        <v>368.38574999999997</v>
      </c>
      <c r="V64">
        <v>14.975199999999999</v>
      </c>
      <c r="W64">
        <v>29.226907000000001</v>
      </c>
      <c r="X64">
        <v>142.07229799999999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15.870782</v>
      </c>
      <c r="AF64">
        <v>8.5465490000000006</v>
      </c>
      <c r="AG64">
        <v>0</v>
      </c>
      <c r="AH64">
        <v>0</v>
      </c>
      <c r="AI64">
        <v>0</v>
      </c>
      <c r="AJ64">
        <v>0</v>
      </c>
      <c r="AK64">
        <v>52.431260000000002</v>
      </c>
      <c r="AL64">
        <v>1.3429469999999999</v>
      </c>
      <c r="AM64">
        <v>0</v>
      </c>
      <c r="AN64">
        <v>0.79223600000000005</v>
      </c>
      <c r="AO64">
        <v>0</v>
      </c>
      <c r="AP64">
        <v>0</v>
      </c>
      <c r="AQ64">
        <v>14.986799</v>
      </c>
      <c r="AR64">
        <v>3.1897869999999999</v>
      </c>
      <c r="AS64">
        <v>5.1822480000000004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1985.1784090000001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488.339855</v>
      </c>
      <c r="L65">
        <v>419.09932099999997</v>
      </c>
      <c r="M65">
        <v>88.605199999999996</v>
      </c>
      <c r="N65">
        <v>56.880685999999997</v>
      </c>
      <c r="O65">
        <v>119.102363</v>
      </c>
      <c r="P65">
        <v>120.953321</v>
      </c>
      <c r="Q65">
        <v>10.173033</v>
      </c>
      <c r="R65">
        <v>40.825904999999999</v>
      </c>
      <c r="S65">
        <v>17.904510999999999</v>
      </c>
      <c r="T65">
        <v>0</v>
      </c>
      <c r="U65">
        <v>368.38574999999997</v>
      </c>
      <c r="V65">
        <v>14.975199999999999</v>
      </c>
      <c r="W65">
        <v>29.226907000000001</v>
      </c>
      <c r="X65">
        <v>142.07229799999999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15.870782</v>
      </c>
      <c r="AF65">
        <v>8.5465490000000006</v>
      </c>
      <c r="AG65">
        <v>0</v>
      </c>
      <c r="AH65">
        <v>0</v>
      </c>
      <c r="AI65">
        <v>0</v>
      </c>
      <c r="AJ65">
        <v>0</v>
      </c>
      <c r="AK65">
        <v>52.431260000000002</v>
      </c>
      <c r="AL65">
        <v>1.3429469999999999</v>
      </c>
      <c r="AM65">
        <v>0</v>
      </c>
      <c r="AN65">
        <v>0.79223600000000005</v>
      </c>
      <c r="AO65">
        <v>0</v>
      </c>
      <c r="AP65">
        <v>0</v>
      </c>
      <c r="AQ65">
        <v>20.508251000000001</v>
      </c>
      <c r="AR65">
        <v>3.1897869999999999</v>
      </c>
      <c r="AS65">
        <v>5.1822480000000004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2038.854861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610.60540000000003</v>
      </c>
      <c r="L66">
        <v>419.09932099999997</v>
      </c>
      <c r="M66">
        <v>88.605199999999996</v>
      </c>
      <c r="N66">
        <v>56.880685999999997</v>
      </c>
      <c r="O66">
        <v>119.102363</v>
      </c>
      <c r="P66">
        <v>120.953321</v>
      </c>
      <c r="Q66">
        <v>10.173033</v>
      </c>
      <c r="R66">
        <v>40.825904999999999</v>
      </c>
      <c r="S66">
        <v>21.470966000000001</v>
      </c>
      <c r="T66">
        <v>0</v>
      </c>
      <c r="U66">
        <v>368.38574999999997</v>
      </c>
      <c r="V66">
        <v>14.975199999999999</v>
      </c>
      <c r="W66">
        <v>30.678201999999999</v>
      </c>
      <c r="X66">
        <v>142.07229799999999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15.870782</v>
      </c>
      <c r="AF66">
        <v>8.5465490000000006</v>
      </c>
      <c r="AG66">
        <v>0</v>
      </c>
      <c r="AH66">
        <v>0</v>
      </c>
      <c r="AI66">
        <v>0</v>
      </c>
      <c r="AJ66">
        <v>0</v>
      </c>
      <c r="AK66">
        <v>52.431260000000002</v>
      </c>
      <c r="AL66">
        <v>1.3429469999999999</v>
      </c>
      <c r="AM66">
        <v>0</v>
      </c>
      <c r="AN66">
        <v>0.79223600000000005</v>
      </c>
      <c r="AO66">
        <v>0</v>
      </c>
      <c r="AP66">
        <v>0</v>
      </c>
      <c r="AQ66">
        <v>29.973597999999999</v>
      </c>
      <c r="AR66">
        <v>3.1897869999999999</v>
      </c>
      <c r="AS66">
        <v>5.1822480000000004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2175.6035029999998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657.63273200000003</v>
      </c>
      <c r="L67">
        <v>419.09932099999997</v>
      </c>
      <c r="M67">
        <v>88.605199999999996</v>
      </c>
      <c r="N67">
        <v>56.880685999999997</v>
      </c>
      <c r="O67">
        <v>119.102363</v>
      </c>
      <c r="P67">
        <v>120.953321</v>
      </c>
      <c r="Q67">
        <v>10.507421000000001</v>
      </c>
      <c r="R67">
        <v>40.825904999999999</v>
      </c>
      <c r="S67">
        <v>25.416305000000001</v>
      </c>
      <c r="T67">
        <v>0</v>
      </c>
      <c r="U67">
        <v>378.10704099999998</v>
      </c>
      <c r="V67">
        <v>14.975199999999999</v>
      </c>
      <c r="W67">
        <v>30.678201999999999</v>
      </c>
      <c r="X67">
        <v>142.07229799999999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15.870782</v>
      </c>
      <c r="AF67">
        <v>8.5465490000000006</v>
      </c>
      <c r="AG67">
        <v>0</v>
      </c>
      <c r="AH67">
        <v>0</v>
      </c>
      <c r="AI67">
        <v>0</v>
      </c>
      <c r="AJ67">
        <v>0</v>
      </c>
      <c r="AK67">
        <v>52.431260000000002</v>
      </c>
      <c r="AL67">
        <v>1.3429469999999999</v>
      </c>
      <c r="AM67">
        <v>0</v>
      </c>
      <c r="AN67">
        <v>0.79223600000000005</v>
      </c>
      <c r="AO67">
        <v>0</v>
      </c>
      <c r="AP67">
        <v>0</v>
      </c>
      <c r="AQ67">
        <v>29.973597999999999</v>
      </c>
      <c r="AR67">
        <v>3.1897869999999999</v>
      </c>
      <c r="AS67">
        <v>5.1822480000000004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2236.6318529999994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657.63273200000003</v>
      </c>
      <c r="L68">
        <v>419.09932099999997</v>
      </c>
      <c r="M68">
        <v>88.605199999999996</v>
      </c>
      <c r="N68">
        <v>56.880685999999997</v>
      </c>
      <c r="O68">
        <v>119.102363</v>
      </c>
      <c r="P68">
        <v>120.953321</v>
      </c>
      <c r="Q68">
        <v>10.507421000000001</v>
      </c>
      <c r="R68">
        <v>40.825904999999999</v>
      </c>
      <c r="S68">
        <v>25.416305000000001</v>
      </c>
      <c r="T68">
        <v>0</v>
      </c>
      <c r="U68">
        <v>397.57971900000001</v>
      </c>
      <c r="V68">
        <v>14.975199999999999</v>
      </c>
      <c r="W68">
        <v>30.678201999999999</v>
      </c>
      <c r="X68">
        <v>142.07229799999999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15.870782</v>
      </c>
      <c r="AF68">
        <v>8.5465490000000006</v>
      </c>
      <c r="AG68">
        <v>0</v>
      </c>
      <c r="AH68">
        <v>0</v>
      </c>
      <c r="AI68">
        <v>0</v>
      </c>
      <c r="AJ68">
        <v>0</v>
      </c>
      <c r="AK68">
        <v>52.431260000000002</v>
      </c>
      <c r="AL68">
        <v>1.3429469999999999</v>
      </c>
      <c r="AM68">
        <v>0</v>
      </c>
      <c r="AN68">
        <v>0.79223600000000005</v>
      </c>
      <c r="AO68">
        <v>0</v>
      </c>
      <c r="AP68">
        <v>0</v>
      </c>
      <c r="AQ68">
        <v>29.973597999999999</v>
      </c>
      <c r="AR68">
        <v>3.1897869999999999</v>
      </c>
      <c r="AS68">
        <v>5.1822480000000004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2256.1045309999995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657.63273200000003</v>
      </c>
      <c r="L69">
        <v>419.09932099999997</v>
      </c>
      <c r="M69">
        <v>88.605199999999996</v>
      </c>
      <c r="N69">
        <v>56.880685999999997</v>
      </c>
      <c r="O69">
        <v>119.102363</v>
      </c>
      <c r="P69">
        <v>120.953321</v>
      </c>
      <c r="Q69">
        <v>10.507421000000001</v>
      </c>
      <c r="R69">
        <v>40.825904999999999</v>
      </c>
      <c r="S69">
        <v>25.416305000000001</v>
      </c>
      <c r="T69">
        <v>0</v>
      </c>
      <c r="U69">
        <v>403.317387</v>
      </c>
      <c r="V69">
        <v>14.975199999999999</v>
      </c>
      <c r="W69">
        <v>33.475515999999999</v>
      </c>
      <c r="X69">
        <v>142.07229799999999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15.870782</v>
      </c>
      <c r="AF69">
        <v>8.5465490000000006</v>
      </c>
      <c r="AG69">
        <v>0</v>
      </c>
      <c r="AH69">
        <v>16.417003000000001</v>
      </c>
      <c r="AI69">
        <v>0</v>
      </c>
      <c r="AJ69">
        <v>0</v>
      </c>
      <c r="AK69">
        <v>52.431260000000002</v>
      </c>
      <c r="AL69">
        <v>1.3429469999999999</v>
      </c>
      <c r="AM69">
        <v>0</v>
      </c>
      <c r="AN69">
        <v>0.79223600000000005</v>
      </c>
      <c r="AO69">
        <v>0</v>
      </c>
      <c r="AP69">
        <v>6.1686560000000004</v>
      </c>
      <c r="AQ69">
        <v>44.960397</v>
      </c>
      <c r="AR69">
        <v>3.1897869999999999</v>
      </c>
      <c r="AS69">
        <v>5.1822480000000004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2302.2119709999988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657.63273200000003</v>
      </c>
      <c r="L70">
        <v>419.09932099999997</v>
      </c>
      <c r="M70">
        <v>88.605199999999996</v>
      </c>
      <c r="N70">
        <v>56.880685999999997</v>
      </c>
      <c r="O70">
        <v>119.102363</v>
      </c>
      <c r="P70">
        <v>120.953321</v>
      </c>
      <c r="Q70">
        <v>10.507421000000001</v>
      </c>
      <c r="R70">
        <v>40.825904999999999</v>
      </c>
      <c r="S70">
        <v>25.416305000000001</v>
      </c>
      <c r="T70">
        <v>0</v>
      </c>
      <c r="U70">
        <v>403.317387</v>
      </c>
      <c r="V70">
        <v>14.975199999999999</v>
      </c>
      <c r="W70">
        <v>33.515214999999998</v>
      </c>
      <c r="X70">
        <v>142.07229799999999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15.870782</v>
      </c>
      <c r="AF70">
        <v>8.5465490000000006</v>
      </c>
      <c r="AG70">
        <v>0</v>
      </c>
      <c r="AH70">
        <v>43.322645999999999</v>
      </c>
      <c r="AI70">
        <v>0</v>
      </c>
      <c r="AJ70">
        <v>0</v>
      </c>
      <c r="AK70">
        <v>52.431260000000002</v>
      </c>
      <c r="AL70">
        <v>1.3429469999999999</v>
      </c>
      <c r="AM70">
        <v>0</v>
      </c>
      <c r="AN70">
        <v>0.79223600000000005</v>
      </c>
      <c r="AO70">
        <v>0</v>
      </c>
      <c r="AP70">
        <v>6.1686560000000004</v>
      </c>
      <c r="AQ70">
        <v>44.960397</v>
      </c>
      <c r="AR70">
        <v>3.1897869999999999</v>
      </c>
      <c r="AS70">
        <v>5.1822480000000004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2329.1573129999988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657.63273200000003</v>
      </c>
      <c r="L71">
        <v>419.09932099999997</v>
      </c>
      <c r="M71">
        <v>88.605199999999996</v>
      </c>
      <c r="N71">
        <v>56.880685999999997</v>
      </c>
      <c r="O71">
        <v>119.102363</v>
      </c>
      <c r="P71">
        <v>120.953321</v>
      </c>
      <c r="Q71">
        <v>10.507421000000001</v>
      </c>
      <c r="R71">
        <v>40.825904999999999</v>
      </c>
      <c r="S71">
        <v>25.416305000000001</v>
      </c>
      <c r="T71">
        <v>0</v>
      </c>
      <c r="U71">
        <v>403.317387</v>
      </c>
      <c r="V71">
        <v>14.975199999999999</v>
      </c>
      <c r="W71">
        <v>33.515214999999998</v>
      </c>
      <c r="X71">
        <v>142.07229799999999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15.870782</v>
      </c>
      <c r="AF71">
        <v>8.5465490000000006</v>
      </c>
      <c r="AG71">
        <v>0</v>
      </c>
      <c r="AH71">
        <v>67.583326999999997</v>
      </c>
      <c r="AI71">
        <v>0</v>
      </c>
      <c r="AJ71">
        <v>0</v>
      </c>
      <c r="AK71">
        <v>52.431260000000002</v>
      </c>
      <c r="AL71">
        <v>1.3429469999999999</v>
      </c>
      <c r="AM71">
        <v>0</v>
      </c>
      <c r="AN71">
        <v>0.79223600000000005</v>
      </c>
      <c r="AO71">
        <v>0</v>
      </c>
      <c r="AP71">
        <v>6.1686560000000004</v>
      </c>
      <c r="AQ71">
        <v>44.960397</v>
      </c>
      <c r="AR71">
        <v>2.3391769999999998</v>
      </c>
      <c r="AS71">
        <v>4.7935800000000004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2352.1787159999985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657.63273200000003</v>
      </c>
      <c r="L72">
        <v>419.09932099999997</v>
      </c>
      <c r="M72">
        <v>88.605199999999996</v>
      </c>
      <c r="N72">
        <v>56.880685999999997</v>
      </c>
      <c r="O72">
        <v>119.102363</v>
      </c>
      <c r="P72">
        <v>120.953321</v>
      </c>
      <c r="Q72">
        <v>10.507421000000001</v>
      </c>
      <c r="R72">
        <v>40.825904999999999</v>
      </c>
      <c r="S72">
        <v>25.416305000000001</v>
      </c>
      <c r="T72">
        <v>0</v>
      </c>
      <c r="U72">
        <v>403.317387</v>
      </c>
      <c r="V72">
        <v>14.975199999999999</v>
      </c>
      <c r="W72">
        <v>33.515214999999998</v>
      </c>
      <c r="X72">
        <v>142.07229799999999</v>
      </c>
      <c r="Y72">
        <v>0</v>
      </c>
      <c r="Z72">
        <v>0</v>
      </c>
      <c r="AA72">
        <v>0</v>
      </c>
      <c r="AB72">
        <v>12.581360999999999</v>
      </c>
      <c r="AC72">
        <v>0</v>
      </c>
      <c r="AD72">
        <v>0</v>
      </c>
      <c r="AE72">
        <v>15.870782</v>
      </c>
      <c r="AF72">
        <v>17.093098999999999</v>
      </c>
      <c r="AG72">
        <v>0</v>
      </c>
      <c r="AH72">
        <v>72.964455999999998</v>
      </c>
      <c r="AI72">
        <v>0</v>
      </c>
      <c r="AJ72">
        <v>0</v>
      </c>
      <c r="AK72">
        <v>52.431260000000002</v>
      </c>
      <c r="AL72">
        <v>1.3429469999999999</v>
      </c>
      <c r="AM72">
        <v>0</v>
      </c>
      <c r="AN72">
        <v>0.79223600000000005</v>
      </c>
      <c r="AO72">
        <v>0</v>
      </c>
      <c r="AP72">
        <v>6.1686560000000004</v>
      </c>
      <c r="AQ72">
        <v>44.960397</v>
      </c>
      <c r="AR72">
        <v>2.3391769999999998</v>
      </c>
      <c r="AS72">
        <v>4.7935800000000004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2378.6877559999989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657.63273200000003</v>
      </c>
      <c r="L73">
        <v>419.09932099999997</v>
      </c>
      <c r="M73">
        <v>88.605199999999996</v>
      </c>
      <c r="N73">
        <v>56.880685999999997</v>
      </c>
      <c r="O73">
        <v>119.102363</v>
      </c>
      <c r="P73">
        <v>120.953321</v>
      </c>
      <c r="Q73">
        <v>10.507421000000001</v>
      </c>
      <c r="R73">
        <v>40.825904999999999</v>
      </c>
      <c r="S73">
        <v>25.416305000000001</v>
      </c>
      <c r="T73">
        <v>0</v>
      </c>
      <c r="U73">
        <v>403.317387</v>
      </c>
      <c r="V73">
        <v>14.975199999999999</v>
      </c>
      <c r="W73">
        <v>33.515214999999998</v>
      </c>
      <c r="X73">
        <v>142.07229799999999</v>
      </c>
      <c r="Y73">
        <v>0</v>
      </c>
      <c r="Z73">
        <v>1.05941</v>
      </c>
      <c r="AA73">
        <v>6.7715560000000004</v>
      </c>
      <c r="AB73">
        <v>16.68956</v>
      </c>
      <c r="AC73">
        <v>1.2264120000000001</v>
      </c>
      <c r="AD73">
        <v>8.7989160000000002</v>
      </c>
      <c r="AE73">
        <v>31.741565000000001</v>
      </c>
      <c r="AF73">
        <v>25.639648000000001</v>
      </c>
      <c r="AG73">
        <v>0</v>
      </c>
      <c r="AH73">
        <v>72.964455999999998</v>
      </c>
      <c r="AI73">
        <v>3.6780789999999999</v>
      </c>
      <c r="AJ73">
        <v>0</v>
      </c>
      <c r="AK73">
        <v>52.431260000000002</v>
      </c>
      <c r="AL73">
        <v>1.3429469999999999</v>
      </c>
      <c r="AM73">
        <v>4.3649620000000002</v>
      </c>
      <c r="AN73">
        <v>0.79223600000000005</v>
      </c>
      <c r="AO73">
        <v>0</v>
      </c>
      <c r="AP73">
        <v>0</v>
      </c>
      <c r="AQ73">
        <v>44.960397</v>
      </c>
      <c r="AR73">
        <v>2.3391769999999998</v>
      </c>
      <c r="AS73">
        <v>4.7935800000000004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2426.9439659999985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657.63273200000003</v>
      </c>
      <c r="L74">
        <v>419.09932099999997</v>
      </c>
      <c r="M74">
        <v>88.605199999999996</v>
      </c>
      <c r="N74">
        <v>56.880685999999997</v>
      </c>
      <c r="O74">
        <v>119.102363</v>
      </c>
      <c r="P74">
        <v>120.953321</v>
      </c>
      <c r="Q74">
        <v>10.507421000000001</v>
      </c>
      <c r="R74">
        <v>40.825904999999999</v>
      </c>
      <c r="S74">
        <v>25.416305000000001</v>
      </c>
      <c r="T74">
        <v>0</v>
      </c>
      <c r="U74">
        <v>403.317387</v>
      </c>
      <c r="V74">
        <v>14.975199999999999</v>
      </c>
      <c r="W74">
        <v>33.515214999999998</v>
      </c>
      <c r="X74">
        <v>142.07229799999999</v>
      </c>
      <c r="Y74">
        <v>0</v>
      </c>
      <c r="Z74">
        <v>12.560364999999999</v>
      </c>
      <c r="AA74">
        <v>13.390942000000001</v>
      </c>
      <c r="AB74">
        <v>25.368131000000002</v>
      </c>
      <c r="AC74">
        <v>27.990390000000001</v>
      </c>
      <c r="AD74">
        <v>17.597833000000001</v>
      </c>
      <c r="AE74">
        <v>47.612347</v>
      </c>
      <c r="AF74">
        <v>34.186197999999997</v>
      </c>
      <c r="AG74">
        <v>0</v>
      </c>
      <c r="AH74">
        <v>107.622573</v>
      </c>
      <c r="AI74">
        <v>15.938342</v>
      </c>
      <c r="AJ74">
        <v>0</v>
      </c>
      <c r="AK74">
        <v>52.431260000000002</v>
      </c>
      <c r="AL74">
        <v>1.3429469999999999</v>
      </c>
      <c r="AM74">
        <v>10.147252</v>
      </c>
      <c r="AN74">
        <v>0.79223600000000005</v>
      </c>
      <c r="AO74">
        <v>0</v>
      </c>
      <c r="AP74">
        <v>0</v>
      </c>
      <c r="AQ74">
        <v>44.960397</v>
      </c>
      <c r="AR74">
        <v>2.3391769999999998</v>
      </c>
      <c r="AS74">
        <v>4.7935800000000004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2566.4237749999988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657.63273200000003</v>
      </c>
      <c r="L75">
        <v>419.09932099999997</v>
      </c>
      <c r="M75">
        <v>88.605199999999996</v>
      </c>
      <c r="N75">
        <v>56.880685999999997</v>
      </c>
      <c r="O75">
        <v>119.102363</v>
      </c>
      <c r="P75">
        <v>120.953321</v>
      </c>
      <c r="Q75">
        <v>10.507421000000001</v>
      </c>
      <c r="R75">
        <v>40.825904999999999</v>
      </c>
      <c r="S75">
        <v>25.416305000000001</v>
      </c>
      <c r="T75">
        <v>0</v>
      </c>
      <c r="U75">
        <v>403.317387</v>
      </c>
      <c r="V75">
        <v>14.975199999999999</v>
      </c>
      <c r="W75">
        <v>33.515214999999998</v>
      </c>
      <c r="X75">
        <v>142.07229799999999</v>
      </c>
      <c r="Y75">
        <v>0</v>
      </c>
      <c r="Z75">
        <v>12.560364999999999</v>
      </c>
      <c r="AA75">
        <v>21.303771999999999</v>
      </c>
      <c r="AB75">
        <v>25.368131000000002</v>
      </c>
      <c r="AC75">
        <v>27.990390000000001</v>
      </c>
      <c r="AD75">
        <v>26.396749</v>
      </c>
      <c r="AE75">
        <v>47.612347</v>
      </c>
      <c r="AF75">
        <v>34.186197999999997</v>
      </c>
      <c r="AG75">
        <v>0</v>
      </c>
      <c r="AH75">
        <v>135.16665499999999</v>
      </c>
      <c r="AI75">
        <v>15.938342</v>
      </c>
      <c r="AJ75">
        <v>0</v>
      </c>
      <c r="AK75">
        <v>52.431260000000002</v>
      </c>
      <c r="AL75">
        <v>6.7147329999999998</v>
      </c>
      <c r="AM75">
        <v>10.147252</v>
      </c>
      <c r="AN75">
        <v>0.79223600000000005</v>
      </c>
      <c r="AO75">
        <v>0</v>
      </c>
      <c r="AP75">
        <v>0</v>
      </c>
      <c r="AQ75">
        <v>44.960397</v>
      </c>
      <c r="AR75">
        <v>2.3391769999999998</v>
      </c>
      <c r="AS75">
        <v>4.7935800000000004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2616.0513889999984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657.63273200000003</v>
      </c>
      <c r="L76">
        <v>419.09932099999997</v>
      </c>
      <c r="M76">
        <v>88.605199999999996</v>
      </c>
      <c r="N76">
        <v>56.880685999999997</v>
      </c>
      <c r="O76">
        <v>119.102363</v>
      </c>
      <c r="P76">
        <v>120.953321</v>
      </c>
      <c r="Q76">
        <v>10.507421000000001</v>
      </c>
      <c r="R76">
        <v>40.825904999999999</v>
      </c>
      <c r="S76">
        <v>25.416305000000001</v>
      </c>
      <c r="T76">
        <v>0</v>
      </c>
      <c r="U76">
        <v>403.317387</v>
      </c>
      <c r="V76">
        <v>14.975199999999999</v>
      </c>
      <c r="W76">
        <v>33.515214999999998</v>
      </c>
      <c r="X76">
        <v>142.07229799999999</v>
      </c>
      <c r="Y76">
        <v>0</v>
      </c>
      <c r="Z76">
        <v>12.560364999999999</v>
      </c>
      <c r="AA76">
        <v>25.108017</v>
      </c>
      <c r="AB76">
        <v>25.368131000000002</v>
      </c>
      <c r="AC76">
        <v>27.990390000000001</v>
      </c>
      <c r="AD76">
        <v>26.396749</v>
      </c>
      <c r="AE76">
        <v>47.612347</v>
      </c>
      <c r="AF76">
        <v>34.186197999999997</v>
      </c>
      <c r="AG76">
        <v>0</v>
      </c>
      <c r="AH76">
        <v>135.16665499999999</v>
      </c>
      <c r="AI76">
        <v>15.938342</v>
      </c>
      <c r="AJ76">
        <v>0</v>
      </c>
      <c r="AK76">
        <v>52.431260000000002</v>
      </c>
      <c r="AL76">
        <v>53.717866000000001</v>
      </c>
      <c r="AM76">
        <v>10.147252</v>
      </c>
      <c r="AN76">
        <v>0.79223600000000005</v>
      </c>
      <c r="AO76">
        <v>0</v>
      </c>
      <c r="AP76">
        <v>0</v>
      </c>
      <c r="AQ76">
        <v>44.960397</v>
      </c>
      <c r="AR76">
        <v>2.3391769999999998</v>
      </c>
      <c r="AS76">
        <v>4.7935800000000004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2666.8587669999988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657.63273200000003</v>
      </c>
      <c r="L77">
        <v>419.09932099999997</v>
      </c>
      <c r="M77">
        <v>88.605199999999996</v>
      </c>
      <c r="N77">
        <v>56.880685999999997</v>
      </c>
      <c r="O77">
        <v>119.102363</v>
      </c>
      <c r="P77">
        <v>120.953321</v>
      </c>
      <c r="Q77">
        <v>10.507421000000001</v>
      </c>
      <c r="R77">
        <v>40.825904999999999</v>
      </c>
      <c r="S77">
        <v>25.416305000000001</v>
      </c>
      <c r="T77">
        <v>0</v>
      </c>
      <c r="U77">
        <v>403.317387</v>
      </c>
      <c r="V77">
        <v>14.975199999999999</v>
      </c>
      <c r="W77">
        <v>33.515214999999998</v>
      </c>
      <c r="X77">
        <v>142.07229799999999</v>
      </c>
      <c r="Y77">
        <v>0</v>
      </c>
      <c r="Z77">
        <v>12.560364999999999</v>
      </c>
      <c r="AA77">
        <v>25.108017</v>
      </c>
      <c r="AB77">
        <v>25.368131000000002</v>
      </c>
      <c r="AC77">
        <v>27.990390000000001</v>
      </c>
      <c r="AD77">
        <v>26.396749</v>
      </c>
      <c r="AE77">
        <v>47.612347</v>
      </c>
      <c r="AF77">
        <v>34.186197999999997</v>
      </c>
      <c r="AG77">
        <v>0</v>
      </c>
      <c r="AH77">
        <v>127.687798</v>
      </c>
      <c r="AI77">
        <v>15.938342</v>
      </c>
      <c r="AJ77">
        <v>0</v>
      </c>
      <c r="AK77">
        <v>52.431260000000002</v>
      </c>
      <c r="AL77">
        <v>53.717866000000001</v>
      </c>
      <c r="AM77">
        <v>10.147252</v>
      </c>
      <c r="AN77">
        <v>0.79223600000000005</v>
      </c>
      <c r="AO77">
        <v>0</v>
      </c>
      <c r="AP77">
        <v>0</v>
      </c>
      <c r="AQ77">
        <v>44.960397</v>
      </c>
      <c r="AR77">
        <v>2.3391769999999998</v>
      </c>
      <c r="AS77">
        <v>4.7935800000000004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2659.3799099999987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657.63273200000003</v>
      </c>
      <c r="L78">
        <v>419.09932099999997</v>
      </c>
      <c r="M78">
        <v>88.605199999999996</v>
      </c>
      <c r="N78">
        <v>56.880685999999997</v>
      </c>
      <c r="O78">
        <v>119.102363</v>
      </c>
      <c r="P78">
        <v>120.953321</v>
      </c>
      <c r="Q78">
        <v>10.507421000000001</v>
      </c>
      <c r="R78">
        <v>40.825904999999999</v>
      </c>
      <c r="S78">
        <v>25.416305000000001</v>
      </c>
      <c r="T78">
        <v>0</v>
      </c>
      <c r="U78">
        <v>403.317387</v>
      </c>
      <c r="V78">
        <v>14.975199999999999</v>
      </c>
      <c r="W78">
        <v>33.515214999999998</v>
      </c>
      <c r="X78">
        <v>142.07229799999999</v>
      </c>
      <c r="Y78">
        <v>0</v>
      </c>
      <c r="Z78">
        <v>12.560364999999999</v>
      </c>
      <c r="AA78">
        <v>25.108017</v>
      </c>
      <c r="AB78">
        <v>25.368131000000002</v>
      </c>
      <c r="AC78">
        <v>27.990390000000001</v>
      </c>
      <c r="AD78">
        <v>26.396749</v>
      </c>
      <c r="AE78">
        <v>47.612347</v>
      </c>
      <c r="AF78">
        <v>34.186197999999997</v>
      </c>
      <c r="AG78">
        <v>0</v>
      </c>
      <c r="AH78">
        <v>107.622573</v>
      </c>
      <c r="AI78">
        <v>15.938342</v>
      </c>
      <c r="AJ78">
        <v>0</v>
      </c>
      <c r="AK78">
        <v>52.431260000000002</v>
      </c>
      <c r="AL78">
        <v>53.717866000000001</v>
      </c>
      <c r="AM78">
        <v>10.147252</v>
      </c>
      <c r="AN78">
        <v>0.79223600000000005</v>
      </c>
      <c r="AO78">
        <v>0</v>
      </c>
      <c r="AP78">
        <v>0</v>
      </c>
      <c r="AQ78">
        <v>44.960397</v>
      </c>
      <c r="AR78">
        <v>3.1897869999999999</v>
      </c>
      <c r="AS78">
        <v>4.7935800000000004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2640.1652949999989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657.63273200000003</v>
      </c>
      <c r="L79">
        <v>419.09932099999997</v>
      </c>
      <c r="M79">
        <v>88.605199999999996</v>
      </c>
      <c r="N79">
        <v>56.880685999999997</v>
      </c>
      <c r="O79">
        <v>119.102363</v>
      </c>
      <c r="P79">
        <v>120.953321</v>
      </c>
      <c r="Q79">
        <v>10.507421000000001</v>
      </c>
      <c r="R79">
        <v>40.825904999999999</v>
      </c>
      <c r="S79">
        <v>25.416305000000001</v>
      </c>
      <c r="T79">
        <v>0</v>
      </c>
      <c r="U79">
        <v>403.317387</v>
      </c>
      <c r="V79">
        <v>14.975199999999999</v>
      </c>
      <c r="W79">
        <v>33.515214999999998</v>
      </c>
      <c r="X79">
        <v>142.07229799999999</v>
      </c>
      <c r="Y79">
        <v>0</v>
      </c>
      <c r="Z79">
        <v>12.560364999999999</v>
      </c>
      <c r="AA79">
        <v>25.108017</v>
      </c>
      <c r="AB79">
        <v>25.368131000000002</v>
      </c>
      <c r="AC79">
        <v>27.990390000000001</v>
      </c>
      <c r="AD79">
        <v>17.597833000000001</v>
      </c>
      <c r="AE79">
        <v>47.612347</v>
      </c>
      <c r="AF79">
        <v>34.186197999999997</v>
      </c>
      <c r="AG79">
        <v>0</v>
      </c>
      <c r="AH79">
        <v>91.205569999999994</v>
      </c>
      <c r="AI79">
        <v>15.938342</v>
      </c>
      <c r="AJ79">
        <v>0</v>
      </c>
      <c r="AK79">
        <v>52.431260000000002</v>
      </c>
      <c r="AL79">
        <v>53.717866000000001</v>
      </c>
      <c r="AM79">
        <v>10.147252</v>
      </c>
      <c r="AN79">
        <v>0.79223600000000005</v>
      </c>
      <c r="AO79">
        <v>0</v>
      </c>
      <c r="AP79">
        <v>0</v>
      </c>
      <c r="AQ79">
        <v>44.960397</v>
      </c>
      <c r="AR79">
        <v>34.024397</v>
      </c>
      <c r="AS79">
        <v>4.7935800000000004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2645.7839859999985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657.63273200000003</v>
      </c>
      <c r="L80">
        <v>419.09932099999997</v>
      </c>
      <c r="M80">
        <v>88.605199999999996</v>
      </c>
      <c r="N80">
        <v>56.880685999999997</v>
      </c>
      <c r="O80">
        <v>119.102363</v>
      </c>
      <c r="P80">
        <v>120.953321</v>
      </c>
      <c r="Q80">
        <v>10.507421000000001</v>
      </c>
      <c r="R80">
        <v>40.825904999999999</v>
      </c>
      <c r="S80">
        <v>25.416305000000001</v>
      </c>
      <c r="T80">
        <v>0</v>
      </c>
      <c r="U80">
        <v>403.317387</v>
      </c>
      <c r="V80">
        <v>14.975199999999999</v>
      </c>
      <c r="W80">
        <v>33.515214999999998</v>
      </c>
      <c r="X80">
        <v>142.07229799999999</v>
      </c>
      <c r="Y80">
        <v>0</v>
      </c>
      <c r="Z80">
        <v>6.2801819999999999</v>
      </c>
      <c r="AA80">
        <v>13.530939</v>
      </c>
      <c r="AB80">
        <v>25.291101999999999</v>
      </c>
      <c r="AC80">
        <v>1.2264120000000001</v>
      </c>
      <c r="AD80">
        <v>17.597833000000001</v>
      </c>
      <c r="AE80">
        <v>31.741565000000001</v>
      </c>
      <c r="AF80">
        <v>17.093098999999999</v>
      </c>
      <c r="AG80">
        <v>0</v>
      </c>
      <c r="AH80">
        <v>72.052400000000006</v>
      </c>
      <c r="AI80">
        <v>3.6780789999999999</v>
      </c>
      <c r="AJ80">
        <v>0</v>
      </c>
      <c r="AK80">
        <v>52.431260000000002</v>
      </c>
      <c r="AL80">
        <v>6.7147329999999998</v>
      </c>
      <c r="AM80">
        <v>3.7230560000000001</v>
      </c>
      <c r="AN80">
        <v>0.79223600000000005</v>
      </c>
      <c r="AO80">
        <v>0</v>
      </c>
      <c r="AP80">
        <v>0</v>
      </c>
      <c r="AQ80">
        <v>44.960397</v>
      </c>
      <c r="AR80">
        <v>34.024397</v>
      </c>
      <c r="AS80">
        <v>4.7935800000000004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2483.2810749999985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657.63273200000003</v>
      </c>
      <c r="L81">
        <v>419.09932099999997</v>
      </c>
      <c r="M81">
        <v>88.605199999999996</v>
      </c>
      <c r="N81">
        <v>56.880685999999997</v>
      </c>
      <c r="O81">
        <v>119.102363</v>
      </c>
      <c r="P81">
        <v>120.953321</v>
      </c>
      <c r="Q81">
        <v>10.507421000000001</v>
      </c>
      <c r="R81">
        <v>40.825904999999999</v>
      </c>
      <c r="S81">
        <v>25.416305000000001</v>
      </c>
      <c r="T81">
        <v>0</v>
      </c>
      <c r="U81">
        <v>403.317387</v>
      </c>
      <c r="V81">
        <v>14.975199999999999</v>
      </c>
      <c r="W81">
        <v>33.515214999999998</v>
      </c>
      <c r="X81">
        <v>94.714866000000001</v>
      </c>
      <c r="Y81">
        <v>0</v>
      </c>
      <c r="Z81">
        <v>6.2801819999999999</v>
      </c>
      <c r="AA81">
        <v>6.086792</v>
      </c>
      <c r="AB81">
        <v>12.581360999999999</v>
      </c>
      <c r="AC81">
        <v>0</v>
      </c>
      <c r="AD81">
        <v>8.7989160000000002</v>
      </c>
      <c r="AE81">
        <v>15.870782</v>
      </c>
      <c r="AF81">
        <v>8.5465490000000006</v>
      </c>
      <c r="AG81">
        <v>0</v>
      </c>
      <c r="AH81">
        <v>54.996958999999997</v>
      </c>
      <c r="AI81">
        <v>0</v>
      </c>
      <c r="AJ81">
        <v>0</v>
      </c>
      <c r="AK81">
        <v>52.431260000000002</v>
      </c>
      <c r="AL81">
        <v>1.3429469999999999</v>
      </c>
      <c r="AM81">
        <v>0</v>
      </c>
      <c r="AN81">
        <v>0.79223600000000005</v>
      </c>
      <c r="AO81">
        <v>0</v>
      </c>
      <c r="AP81">
        <v>0</v>
      </c>
      <c r="AQ81">
        <v>44.960397</v>
      </c>
      <c r="AR81">
        <v>4.25305</v>
      </c>
      <c r="AS81">
        <v>4.7935800000000004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2321.7273839999993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657.63273200000003</v>
      </c>
      <c r="L82">
        <v>419.09932099999997</v>
      </c>
      <c r="M82">
        <v>88.605199999999996</v>
      </c>
      <c r="N82">
        <v>56.880685999999997</v>
      </c>
      <c r="O82">
        <v>119.102363</v>
      </c>
      <c r="P82">
        <v>120.953321</v>
      </c>
      <c r="Q82">
        <v>10.507421000000001</v>
      </c>
      <c r="R82">
        <v>40.825904999999999</v>
      </c>
      <c r="S82">
        <v>25.416305000000001</v>
      </c>
      <c r="T82">
        <v>0</v>
      </c>
      <c r="U82">
        <v>403.317387</v>
      </c>
      <c r="V82">
        <v>14.975199999999999</v>
      </c>
      <c r="W82">
        <v>30.678201999999999</v>
      </c>
      <c r="X82">
        <v>94.714866000000001</v>
      </c>
      <c r="Y82">
        <v>0</v>
      </c>
      <c r="Z82">
        <v>2.1188199999999999</v>
      </c>
      <c r="AA82">
        <v>0</v>
      </c>
      <c r="AB82">
        <v>8.9866860000000006</v>
      </c>
      <c r="AC82">
        <v>0</v>
      </c>
      <c r="AD82">
        <v>0</v>
      </c>
      <c r="AE82">
        <v>15.870782</v>
      </c>
      <c r="AF82">
        <v>8.5465490000000006</v>
      </c>
      <c r="AG82">
        <v>0</v>
      </c>
      <c r="AH82">
        <v>36.482227999999999</v>
      </c>
      <c r="AI82">
        <v>0</v>
      </c>
      <c r="AJ82">
        <v>0</v>
      </c>
      <c r="AK82">
        <v>52.431260000000002</v>
      </c>
      <c r="AL82">
        <v>1.3429469999999999</v>
      </c>
      <c r="AM82">
        <v>0</v>
      </c>
      <c r="AN82">
        <v>0.79223600000000005</v>
      </c>
      <c r="AO82">
        <v>0</v>
      </c>
      <c r="AP82">
        <v>0</v>
      </c>
      <c r="AQ82">
        <v>44.960397</v>
      </c>
      <c r="AR82">
        <v>3.1897869999999999</v>
      </c>
      <c r="AS82">
        <v>4.7935800000000004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2276.6706319999994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657.63273200000003</v>
      </c>
      <c r="L83">
        <v>419.09932099999997</v>
      </c>
      <c r="M83">
        <v>88.605199999999996</v>
      </c>
      <c r="N83">
        <v>56.880685999999997</v>
      </c>
      <c r="O83">
        <v>119.102363</v>
      </c>
      <c r="P83">
        <v>120.953321</v>
      </c>
      <c r="Q83">
        <v>10.507421000000001</v>
      </c>
      <c r="R83">
        <v>40.825904999999999</v>
      </c>
      <c r="S83">
        <v>25.416305000000001</v>
      </c>
      <c r="T83">
        <v>0</v>
      </c>
      <c r="U83">
        <v>403.317387</v>
      </c>
      <c r="V83">
        <v>14.975199999999999</v>
      </c>
      <c r="W83">
        <v>33.432448999999998</v>
      </c>
      <c r="X83">
        <v>94.711253999999997</v>
      </c>
      <c r="Y83">
        <v>0</v>
      </c>
      <c r="Z83">
        <v>0</v>
      </c>
      <c r="AA83">
        <v>0</v>
      </c>
      <c r="AB83">
        <v>8.9866860000000006</v>
      </c>
      <c r="AC83">
        <v>0</v>
      </c>
      <c r="AD83">
        <v>0</v>
      </c>
      <c r="AE83">
        <v>15.870782</v>
      </c>
      <c r="AF83">
        <v>8.5465490000000006</v>
      </c>
      <c r="AG83">
        <v>0</v>
      </c>
      <c r="AH83">
        <v>36.482227999999999</v>
      </c>
      <c r="AI83">
        <v>0</v>
      </c>
      <c r="AJ83">
        <v>0</v>
      </c>
      <c r="AK83">
        <v>52.431260000000002</v>
      </c>
      <c r="AL83">
        <v>1.3429469999999999</v>
      </c>
      <c r="AM83">
        <v>0</v>
      </c>
      <c r="AN83">
        <v>0.79223600000000005</v>
      </c>
      <c r="AO83">
        <v>0</v>
      </c>
      <c r="AP83">
        <v>0</v>
      </c>
      <c r="AQ83">
        <v>44.960397</v>
      </c>
      <c r="AR83">
        <v>3.1897869999999999</v>
      </c>
      <c r="AS83">
        <v>4.7935800000000004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2277.3024469999991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657.63273200000003</v>
      </c>
      <c r="L84">
        <v>419.09932099999997</v>
      </c>
      <c r="M84">
        <v>88.605199999999996</v>
      </c>
      <c r="N84">
        <v>56.880685999999997</v>
      </c>
      <c r="O84">
        <v>119.102363</v>
      </c>
      <c r="P84">
        <v>120.953321</v>
      </c>
      <c r="Q84">
        <v>10.507421000000001</v>
      </c>
      <c r="R84">
        <v>40.825904999999999</v>
      </c>
      <c r="S84">
        <v>25.416305000000001</v>
      </c>
      <c r="T84">
        <v>0</v>
      </c>
      <c r="U84">
        <v>403.317387</v>
      </c>
      <c r="V84">
        <v>14.975199999999999</v>
      </c>
      <c r="W84">
        <v>33.515214999999998</v>
      </c>
      <c r="X84">
        <v>94.711253999999997</v>
      </c>
      <c r="Y84">
        <v>0</v>
      </c>
      <c r="Z84">
        <v>0</v>
      </c>
      <c r="AA84">
        <v>0</v>
      </c>
      <c r="AB84">
        <v>3.8514370000000002</v>
      </c>
      <c r="AC84">
        <v>0</v>
      </c>
      <c r="AD84">
        <v>0</v>
      </c>
      <c r="AE84">
        <v>15.870782</v>
      </c>
      <c r="AF84">
        <v>8.5465490000000006</v>
      </c>
      <c r="AG84">
        <v>0</v>
      </c>
      <c r="AH84">
        <v>36.482227999999999</v>
      </c>
      <c r="AI84">
        <v>0</v>
      </c>
      <c r="AJ84">
        <v>0</v>
      </c>
      <c r="AK84">
        <v>52.431260000000002</v>
      </c>
      <c r="AL84">
        <v>1.3429469999999999</v>
      </c>
      <c r="AM84">
        <v>0</v>
      </c>
      <c r="AN84">
        <v>0.79223600000000005</v>
      </c>
      <c r="AO84">
        <v>0</v>
      </c>
      <c r="AP84">
        <v>0</v>
      </c>
      <c r="AQ84">
        <v>44.960397</v>
      </c>
      <c r="AR84">
        <v>3.1897869999999999</v>
      </c>
      <c r="AS84">
        <v>4.7935800000000004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2272.2499639999987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657.63273200000003</v>
      </c>
      <c r="L85">
        <v>419.09932099999997</v>
      </c>
      <c r="M85">
        <v>88.605199999999996</v>
      </c>
      <c r="N85">
        <v>56.880685999999997</v>
      </c>
      <c r="O85">
        <v>119.102363</v>
      </c>
      <c r="P85">
        <v>120.953321</v>
      </c>
      <c r="Q85">
        <v>10.507421000000001</v>
      </c>
      <c r="R85">
        <v>40.825904999999999</v>
      </c>
      <c r="S85">
        <v>25.416305000000001</v>
      </c>
      <c r="T85">
        <v>0</v>
      </c>
      <c r="U85">
        <v>403.317387</v>
      </c>
      <c r="V85">
        <v>14.975199999999999</v>
      </c>
      <c r="W85">
        <v>33.515214999999998</v>
      </c>
      <c r="X85">
        <v>94.711253999999997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15.870782</v>
      </c>
      <c r="AF85">
        <v>8.5465490000000006</v>
      </c>
      <c r="AG85">
        <v>0</v>
      </c>
      <c r="AH85">
        <v>36.482227999999999</v>
      </c>
      <c r="AI85">
        <v>0</v>
      </c>
      <c r="AJ85">
        <v>0</v>
      </c>
      <c r="AK85">
        <v>52.431260000000002</v>
      </c>
      <c r="AL85">
        <v>1.3429469999999999</v>
      </c>
      <c r="AM85">
        <v>0</v>
      </c>
      <c r="AN85">
        <v>0.79223600000000005</v>
      </c>
      <c r="AO85">
        <v>0</v>
      </c>
      <c r="AP85">
        <v>0</v>
      </c>
      <c r="AQ85">
        <v>44.960397</v>
      </c>
      <c r="AR85">
        <v>3.1897869999999999</v>
      </c>
      <c r="AS85">
        <v>4.7935800000000004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2268.3985269999989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575.47526800000003</v>
      </c>
      <c r="L86">
        <v>419.09932099999997</v>
      </c>
      <c r="M86">
        <v>88.605199999999996</v>
      </c>
      <c r="N86">
        <v>56.880685999999997</v>
      </c>
      <c r="O86">
        <v>119.102363</v>
      </c>
      <c r="P86">
        <v>120.953321</v>
      </c>
      <c r="Q86">
        <v>8.7631510000000006</v>
      </c>
      <c r="R86">
        <v>40.825904999999999</v>
      </c>
      <c r="S86">
        <v>21.84985</v>
      </c>
      <c r="T86">
        <v>0</v>
      </c>
      <c r="U86">
        <v>403.317387</v>
      </c>
      <c r="V86">
        <v>14.975199999999999</v>
      </c>
      <c r="W86">
        <v>33.515214999999998</v>
      </c>
      <c r="X86">
        <v>94.711253999999997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15.870782</v>
      </c>
      <c r="AF86">
        <v>8.5465490000000006</v>
      </c>
      <c r="AG86">
        <v>0</v>
      </c>
      <c r="AH86">
        <v>18.241114</v>
      </c>
      <c r="AI86">
        <v>0</v>
      </c>
      <c r="AJ86">
        <v>0</v>
      </c>
      <c r="AK86">
        <v>52.431260000000002</v>
      </c>
      <c r="AL86">
        <v>1.3429469999999999</v>
      </c>
      <c r="AM86">
        <v>0</v>
      </c>
      <c r="AN86">
        <v>0.79223600000000005</v>
      </c>
      <c r="AO86">
        <v>0</v>
      </c>
      <c r="AP86">
        <v>0</v>
      </c>
      <c r="AQ86">
        <v>44.960397</v>
      </c>
      <c r="AR86">
        <v>3.1897869999999999</v>
      </c>
      <c r="AS86">
        <v>4.7935800000000004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2162.6892239999993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565.01706200000001</v>
      </c>
      <c r="L87">
        <v>357.11346099999997</v>
      </c>
      <c r="M87">
        <v>88.605199999999996</v>
      </c>
      <c r="N87">
        <v>56.880685999999997</v>
      </c>
      <c r="O87">
        <v>119.102363</v>
      </c>
      <c r="P87">
        <v>120.953321</v>
      </c>
      <c r="Q87">
        <v>8.4287620000000008</v>
      </c>
      <c r="R87">
        <v>40.825904999999999</v>
      </c>
      <c r="S87">
        <v>19.134566</v>
      </c>
      <c r="T87">
        <v>0</v>
      </c>
      <c r="U87">
        <v>403.317387</v>
      </c>
      <c r="V87">
        <v>14.975199999999999</v>
      </c>
      <c r="W87">
        <v>33.515214999999998</v>
      </c>
      <c r="X87">
        <v>94.711253999999997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15.870782</v>
      </c>
      <c r="AF87">
        <v>8.5465490000000006</v>
      </c>
      <c r="AG87">
        <v>0</v>
      </c>
      <c r="AH87">
        <v>18.241114</v>
      </c>
      <c r="AI87">
        <v>0</v>
      </c>
      <c r="AJ87">
        <v>0</v>
      </c>
      <c r="AK87">
        <v>52.431260000000002</v>
      </c>
      <c r="AL87">
        <v>1.3429469999999999</v>
      </c>
      <c r="AM87">
        <v>0</v>
      </c>
      <c r="AN87">
        <v>0.79223600000000005</v>
      </c>
      <c r="AO87">
        <v>0</v>
      </c>
      <c r="AP87">
        <v>0</v>
      </c>
      <c r="AQ87">
        <v>44.960397</v>
      </c>
      <c r="AR87">
        <v>3.1897869999999999</v>
      </c>
      <c r="AS87">
        <v>5.1822480000000004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2087.5841529999993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565.01706200000001</v>
      </c>
      <c r="L88">
        <v>352.71611300000001</v>
      </c>
      <c r="M88">
        <v>88.605199999999996</v>
      </c>
      <c r="N88">
        <v>56.880685999999997</v>
      </c>
      <c r="O88">
        <v>119.102363</v>
      </c>
      <c r="P88">
        <v>120.953321</v>
      </c>
      <c r="Q88">
        <v>8.4287620000000008</v>
      </c>
      <c r="R88">
        <v>34.164045999999999</v>
      </c>
      <c r="S88">
        <v>17.904510999999999</v>
      </c>
      <c r="T88">
        <v>0</v>
      </c>
      <c r="U88">
        <v>403.317387</v>
      </c>
      <c r="V88">
        <v>14.975199999999999</v>
      </c>
      <c r="W88">
        <v>33.515214999999998</v>
      </c>
      <c r="X88">
        <v>94.711253999999997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15.870782</v>
      </c>
      <c r="AF88">
        <v>8.5465490000000006</v>
      </c>
      <c r="AG88">
        <v>0</v>
      </c>
      <c r="AH88">
        <v>18.241114</v>
      </c>
      <c r="AI88">
        <v>0</v>
      </c>
      <c r="AJ88">
        <v>0</v>
      </c>
      <c r="AK88">
        <v>52.431260000000002</v>
      </c>
      <c r="AL88">
        <v>1.3429469999999999</v>
      </c>
      <c r="AM88">
        <v>0</v>
      </c>
      <c r="AN88">
        <v>0.79223600000000005</v>
      </c>
      <c r="AO88">
        <v>0</v>
      </c>
      <c r="AP88">
        <v>0</v>
      </c>
      <c r="AQ88">
        <v>44.960397</v>
      </c>
      <c r="AR88">
        <v>4.25305</v>
      </c>
      <c r="AS88">
        <v>5.1822480000000004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2076.3581539999996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565.01706200000001</v>
      </c>
      <c r="L89">
        <v>333.45411300000001</v>
      </c>
      <c r="M89">
        <v>88.605199999999996</v>
      </c>
      <c r="N89">
        <v>56.880685999999997</v>
      </c>
      <c r="O89">
        <v>119.102363</v>
      </c>
      <c r="P89">
        <v>120.953321</v>
      </c>
      <c r="Q89">
        <v>8.4287620000000008</v>
      </c>
      <c r="R89">
        <v>34.164045999999999</v>
      </c>
      <c r="S89">
        <v>17.904510999999999</v>
      </c>
      <c r="T89">
        <v>0</v>
      </c>
      <c r="U89">
        <v>403.317387</v>
      </c>
      <c r="V89">
        <v>14.975199999999999</v>
      </c>
      <c r="W89">
        <v>33.515214999999998</v>
      </c>
      <c r="X89">
        <v>94.711253999999997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15.870782</v>
      </c>
      <c r="AF89">
        <v>8.5465490000000006</v>
      </c>
      <c r="AG89">
        <v>0</v>
      </c>
      <c r="AH89">
        <v>18.241114</v>
      </c>
      <c r="AI89">
        <v>0</v>
      </c>
      <c r="AJ89">
        <v>0</v>
      </c>
      <c r="AK89">
        <v>52.431260000000002</v>
      </c>
      <c r="AL89">
        <v>1.3429469999999999</v>
      </c>
      <c r="AM89">
        <v>0</v>
      </c>
      <c r="AN89">
        <v>0.79223600000000005</v>
      </c>
      <c r="AO89">
        <v>0</v>
      </c>
      <c r="AP89">
        <v>0</v>
      </c>
      <c r="AQ89">
        <v>44.960397</v>
      </c>
      <c r="AR89">
        <v>34.024397</v>
      </c>
      <c r="AS89">
        <v>5.1822480000000004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2086.8675010000002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565.01706200000001</v>
      </c>
      <c r="L90">
        <v>294.92048199999999</v>
      </c>
      <c r="M90">
        <v>88.605199999999996</v>
      </c>
      <c r="N90">
        <v>56.880685999999997</v>
      </c>
      <c r="O90">
        <v>119.102363</v>
      </c>
      <c r="P90">
        <v>120.953321</v>
      </c>
      <c r="Q90">
        <v>8.4287620000000008</v>
      </c>
      <c r="R90">
        <v>34.164045999999999</v>
      </c>
      <c r="S90">
        <v>17.904510999999999</v>
      </c>
      <c r="T90">
        <v>0</v>
      </c>
      <c r="U90">
        <v>403.317387</v>
      </c>
      <c r="V90">
        <v>14.975199999999999</v>
      </c>
      <c r="W90">
        <v>33.515214999999998</v>
      </c>
      <c r="X90">
        <v>94.711253999999997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15.870782</v>
      </c>
      <c r="AF90">
        <v>8.5465490000000006</v>
      </c>
      <c r="AG90">
        <v>0</v>
      </c>
      <c r="AH90">
        <v>0</v>
      </c>
      <c r="AI90">
        <v>0</v>
      </c>
      <c r="AJ90">
        <v>0</v>
      </c>
      <c r="AK90">
        <v>52.431260000000002</v>
      </c>
      <c r="AL90">
        <v>1.3429469999999999</v>
      </c>
      <c r="AM90">
        <v>0</v>
      </c>
      <c r="AN90">
        <v>0.79223600000000005</v>
      </c>
      <c r="AO90">
        <v>0</v>
      </c>
      <c r="AP90">
        <v>0</v>
      </c>
      <c r="AQ90">
        <v>29.973597999999999</v>
      </c>
      <c r="AR90">
        <v>34.024397</v>
      </c>
      <c r="AS90">
        <v>5.1822480000000004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2015.1059570000002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565.01706200000001</v>
      </c>
      <c r="L91">
        <v>229.439313</v>
      </c>
      <c r="M91">
        <v>88.605199999999996</v>
      </c>
      <c r="N91">
        <v>56.880685999999997</v>
      </c>
      <c r="O91">
        <v>119.102363</v>
      </c>
      <c r="P91">
        <v>120.953321</v>
      </c>
      <c r="Q91">
        <v>8.4287620000000008</v>
      </c>
      <c r="R91">
        <v>34.164045999999999</v>
      </c>
      <c r="S91">
        <v>17.904510999999999</v>
      </c>
      <c r="T91">
        <v>0</v>
      </c>
      <c r="U91">
        <v>403.317387</v>
      </c>
      <c r="V91">
        <v>11.172249000000001</v>
      </c>
      <c r="W91">
        <v>33.515214999999998</v>
      </c>
      <c r="X91">
        <v>94.711253999999997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8.5465490000000006</v>
      </c>
      <c r="AG91">
        <v>0</v>
      </c>
      <c r="AH91">
        <v>0</v>
      </c>
      <c r="AI91">
        <v>0</v>
      </c>
      <c r="AJ91">
        <v>0</v>
      </c>
      <c r="AK91">
        <v>52.431260000000002</v>
      </c>
      <c r="AL91">
        <v>1.3429469999999999</v>
      </c>
      <c r="AM91">
        <v>0</v>
      </c>
      <c r="AN91">
        <v>0.79223600000000005</v>
      </c>
      <c r="AO91">
        <v>0</v>
      </c>
      <c r="AP91">
        <v>0</v>
      </c>
      <c r="AQ91">
        <v>29.973597999999999</v>
      </c>
      <c r="AR91">
        <v>4.25305</v>
      </c>
      <c r="AS91">
        <v>5.1822480000000004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1900.1797080000001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519.438354</v>
      </c>
      <c r="L92">
        <v>229.439313</v>
      </c>
      <c r="M92">
        <v>88.605199999999996</v>
      </c>
      <c r="N92">
        <v>56.880685999999997</v>
      </c>
      <c r="O92">
        <v>119.102363</v>
      </c>
      <c r="P92">
        <v>120.953321</v>
      </c>
      <c r="Q92">
        <v>8.4287620000000008</v>
      </c>
      <c r="R92">
        <v>34.164045999999999</v>
      </c>
      <c r="S92">
        <v>17.904510999999999</v>
      </c>
      <c r="T92">
        <v>0</v>
      </c>
      <c r="U92">
        <v>403.317387</v>
      </c>
      <c r="V92">
        <v>11.172249000000001</v>
      </c>
      <c r="W92">
        <v>33.515214999999998</v>
      </c>
      <c r="X92">
        <v>94.711253999999997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8.5465490000000006</v>
      </c>
      <c r="AG92">
        <v>0</v>
      </c>
      <c r="AH92">
        <v>0</v>
      </c>
      <c r="AI92">
        <v>0</v>
      </c>
      <c r="AJ92">
        <v>0</v>
      </c>
      <c r="AK92">
        <v>52.431260000000002</v>
      </c>
      <c r="AL92">
        <v>1.3429469999999999</v>
      </c>
      <c r="AM92">
        <v>0</v>
      </c>
      <c r="AN92">
        <v>0.79223600000000005</v>
      </c>
      <c r="AO92">
        <v>0</v>
      </c>
      <c r="AP92">
        <v>0</v>
      </c>
      <c r="AQ92">
        <v>29.973597999999999</v>
      </c>
      <c r="AR92">
        <v>3.1897869999999999</v>
      </c>
      <c r="AS92">
        <v>5.1822480000000004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1853.5377370000001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473.065089</v>
      </c>
      <c r="L93">
        <v>229.439313</v>
      </c>
      <c r="M93">
        <v>88.605199999999996</v>
      </c>
      <c r="N93">
        <v>56.880685999999997</v>
      </c>
      <c r="O93">
        <v>119.102363</v>
      </c>
      <c r="P93">
        <v>120.953321</v>
      </c>
      <c r="Q93">
        <v>8.4287620000000008</v>
      </c>
      <c r="R93">
        <v>34.164045999999999</v>
      </c>
      <c r="S93">
        <v>17.904510999999999</v>
      </c>
      <c r="T93">
        <v>0</v>
      </c>
      <c r="U93">
        <v>403.317387</v>
      </c>
      <c r="V93">
        <v>11.172249000000001</v>
      </c>
      <c r="W93">
        <v>33.515214999999998</v>
      </c>
      <c r="X93">
        <v>94.711253999999997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8.5465490000000006</v>
      </c>
      <c r="AG93">
        <v>0</v>
      </c>
      <c r="AH93">
        <v>0</v>
      </c>
      <c r="AI93">
        <v>0</v>
      </c>
      <c r="AJ93">
        <v>0</v>
      </c>
      <c r="AK93">
        <v>52.431260000000002</v>
      </c>
      <c r="AL93">
        <v>1.3429469999999999</v>
      </c>
      <c r="AM93">
        <v>0</v>
      </c>
      <c r="AN93">
        <v>0.79223600000000005</v>
      </c>
      <c r="AO93">
        <v>0</v>
      </c>
      <c r="AP93">
        <v>0</v>
      </c>
      <c r="AQ93">
        <v>29.973597999999999</v>
      </c>
      <c r="AR93">
        <v>3.1897869999999999</v>
      </c>
      <c r="AS93">
        <v>5.1822480000000004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1807.1644720000002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426.68219299999998</v>
      </c>
      <c r="L94">
        <v>229.439313</v>
      </c>
      <c r="M94">
        <v>88.605199999999996</v>
      </c>
      <c r="N94">
        <v>56.880685999999997</v>
      </c>
      <c r="O94">
        <v>119.102363</v>
      </c>
      <c r="P94">
        <v>120.953321</v>
      </c>
      <c r="Q94">
        <v>8.4287620000000008</v>
      </c>
      <c r="R94">
        <v>29.821352999999998</v>
      </c>
      <c r="S94">
        <v>17.904510999999999</v>
      </c>
      <c r="T94">
        <v>0</v>
      </c>
      <c r="U94">
        <v>403.317387</v>
      </c>
      <c r="V94">
        <v>6.5775880000000004</v>
      </c>
      <c r="W94">
        <v>27.892146</v>
      </c>
      <c r="X94">
        <v>94.711253999999997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8.5465490000000006</v>
      </c>
      <c r="AG94">
        <v>0</v>
      </c>
      <c r="AH94">
        <v>0</v>
      </c>
      <c r="AI94">
        <v>0</v>
      </c>
      <c r="AJ94">
        <v>0</v>
      </c>
      <c r="AK94">
        <v>52.431260000000002</v>
      </c>
      <c r="AL94">
        <v>1.3429469999999999</v>
      </c>
      <c r="AM94">
        <v>0</v>
      </c>
      <c r="AN94">
        <v>0.79223600000000005</v>
      </c>
      <c r="AO94">
        <v>0</v>
      </c>
      <c r="AP94">
        <v>0</v>
      </c>
      <c r="AQ94">
        <v>18.081239</v>
      </c>
      <c r="AR94">
        <v>3.1897869999999999</v>
      </c>
      <c r="AS94">
        <v>5.1822480000000004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1734.3287940000002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380.30892799999998</v>
      </c>
      <c r="L95">
        <v>225.58691300000001</v>
      </c>
      <c r="M95">
        <v>88.605199999999996</v>
      </c>
      <c r="N95">
        <v>56.880685999999997</v>
      </c>
      <c r="O95">
        <v>119.102363</v>
      </c>
      <c r="P95">
        <v>120.953321</v>
      </c>
      <c r="Q95">
        <v>6.703176</v>
      </c>
      <c r="R95">
        <v>27.417242000000002</v>
      </c>
      <c r="S95">
        <v>12.520300000000001</v>
      </c>
      <c r="T95">
        <v>0</v>
      </c>
      <c r="U95">
        <v>403.317387</v>
      </c>
      <c r="V95">
        <v>6.5775880000000004</v>
      </c>
      <c r="W95">
        <v>27.892146</v>
      </c>
      <c r="X95">
        <v>82.211757000000006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8.5465490000000006</v>
      </c>
      <c r="AG95">
        <v>0</v>
      </c>
      <c r="AH95">
        <v>0</v>
      </c>
      <c r="AI95">
        <v>0</v>
      </c>
      <c r="AJ95">
        <v>0</v>
      </c>
      <c r="AK95">
        <v>52.431260000000002</v>
      </c>
      <c r="AL95">
        <v>1.3429469999999999</v>
      </c>
      <c r="AM95">
        <v>0</v>
      </c>
      <c r="AN95">
        <v>0.79223600000000005</v>
      </c>
      <c r="AO95">
        <v>0</v>
      </c>
      <c r="AP95">
        <v>6.1686560000000004</v>
      </c>
      <c r="AQ95">
        <v>14.986799</v>
      </c>
      <c r="AR95">
        <v>3.1897869999999999</v>
      </c>
      <c r="AS95">
        <v>5.1822480000000004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1665.1639400000001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333.92603200000002</v>
      </c>
      <c r="L96">
        <v>225.58691300000001</v>
      </c>
      <c r="M96">
        <v>88.605199999999996</v>
      </c>
      <c r="N96">
        <v>56.880685999999997</v>
      </c>
      <c r="O96">
        <v>119.102363</v>
      </c>
      <c r="P96">
        <v>120.953321</v>
      </c>
      <c r="Q96">
        <v>6.703176</v>
      </c>
      <c r="R96">
        <v>27.417242000000002</v>
      </c>
      <c r="S96">
        <v>12.520300000000001</v>
      </c>
      <c r="T96">
        <v>0</v>
      </c>
      <c r="U96">
        <v>403.317387</v>
      </c>
      <c r="V96">
        <v>6.5775880000000004</v>
      </c>
      <c r="W96">
        <v>27.892146</v>
      </c>
      <c r="X96">
        <v>82.211757000000006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8.5465490000000006</v>
      </c>
      <c r="AG96">
        <v>0</v>
      </c>
      <c r="AH96">
        <v>0</v>
      </c>
      <c r="AI96">
        <v>0</v>
      </c>
      <c r="AJ96">
        <v>0</v>
      </c>
      <c r="AK96">
        <v>52.431260000000002</v>
      </c>
      <c r="AL96">
        <v>6.7147329999999998</v>
      </c>
      <c r="AM96">
        <v>0</v>
      </c>
      <c r="AN96">
        <v>0.79223600000000005</v>
      </c>
      <c r="AO96">
        <v>0</v>
      </c>
      <c r="AP96">
        <v>6.1686560000000004</v>
      </c>
      <c r="AQ96">
        <v>0</v>
      </c>
      <c r="AR96">
        <v>3.1897869999999999</v>
      </c>
      <c r="AS96">
        <v>5.1822480000000004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1609.1660310000002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333.92603200000002</v>
      </c>
      <c r="L97">
        <v>225.58691300000001</v>
      </c>
      <c r="M97">
        <v>88.605199999999996</v>
      </c>
      <c r="N97">
        <v>56.880685999999997</v>
      </c>
      <c r="O97">
        <v>119.102363</v>
      </c>
      <c r="P97">
        <v>120.953321</v>
      </c>
      <c r="Q97">
        <v>6.703176</v>
      </c>
      <c r="R97">
        <v>27.417242000000002</v>
      </c>
      <c r="S97">
        <v>12.520300000000001</v>
      </c>
      <c r="T97">
        <v>0</v>
      </c>
      <c r="U97">
        <v>403.317387</v>
      </c>
      <c r="V97">
        <v>6.5775880000000004</v>
      </c>
      <c r="W97">
        <v>27.892146</v>
      </c>
      <c r="X97">
        <v>82.211757000000006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8.5465490000000006</v>
      </c>
      <c r="AG97">
        <v>0</v>
      </c>
      <c r="AH97">
        <v>0</v>
      </c>
      <c r="AI97">
        <v>0</v>
      </c>
      <c r="AJ97">
        <v>0</v>
      </c>
      <c r="AK97">
        <v>52.431260000000002</v>
      </c>
      <c r="AL97">
        <v>53.717866000000001</v>
      </c>
      <c r="AM97">
        <v>0</v>
      </c>
      <c r="AN97">
        <v>0.79223600000000005</v>
      </c>
      <c r="AO97">
        <v>0</v>
      </c>
      <c r="AP97">
        <v>6.1686560000000004</v>
      </c>
      <c r="AQ97">
        <v>0</v>
      </c>
      <c r="AR97">
        <v>2.7644820000000001</v>
      </c>
      <c r="AS97">
        <v>5.1822480000000004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1655.7438590000002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333.92603200000002</v>
      </c>
      <c r="L98">
        <v>225.58691300000001</v>
      </c>
      <c r="M98">
        <v>88.605199999999996</v>
      </c>
      <c r="N98">
        <v>56.880685999999997</v>
      </c>
      <c r="O98">
        <v>119.102363</v>
      </c>
      <c r="P98">
        <v>120.953321</v>
      </c>
      <c r="Q98">
        <v>6.703176</v>
      </c>
      <c r="R98">
        <v>27.417242000000002</v>
      </c>
      <c r="S98">
        <v>12.520300000000001</v>
      </c>
      <c r="T98">
        <v>0</v>
      </c>
      <c r="U98">
        <v>403.317387</v>
      </c>
      <c r="V98">
        <v>6.5775880000000004</v>
      </c>
      <c r="W98">
        <v>27.892146</v>
      </c>
      <c r="X98">
        <v>82.211757000000006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8.5465490000000006</v>
      </c>
      <c r="AG98">
        <v>0</v>
      </c>
      <c r="AH98">
        <v>0</v>
      </c>
      <c r="AI98">
        <v>0</v>
      </c>
      <c r="AJ98">
        <v>0</v>
      </c>
      <c r="AK98">
        <v>52.431260000000002</v>
      </c>
      <c r="AL98">
        <v>53.717866000000001</v>
      </c>
      <c r="AM98">
        <v>0</v>
      </c>
      <c r="AN98">
        <v>0.79223600000000005</v>
      </c>
      <c r="AO98">
        <v>0</v>
      </c>
      <c r="AP98">
        <v>6.1686560000000004</v>
      </c>
      <c r="AQ98">
        <v>0</v>
      </c>
      <c r="AR98">
        <v>2.7644820000000001</v>
      </c>
      <c r="AS98">
        <v>6.477811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1657.0394220000001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12.507825283249989</v>
      </c>
      <c r="L99">
        <f t="shared" si="2"/>
        <v>8.353857112500009</v>
      </c>
      <c r="M99">
        <f t="shared" si="2"/>
        <v>2.0156742999999993</v>
      </c>
      <c r="N99">
        <f t="shared" si="2"/>
        <v>1.330836774250002</v>
      </c>
      <c r="O99">
        <f t="shared" si="2"/>
        <v>2.7538249054999997</v>
      </c>
      <c r="P99">
        <f t="shared" si="2"/>
        <v>2.8650718680000056</v>
      </c>
      <c r="Q99">
        <f t="shared" si="2"/>
        <v>0.21784058450000024</v>
      </c>
      <c r="R99">
        <f t="shared" si="2"/>
        <v>0.82906495725000029</v>
      </c>
      <c r="S99">
        <f t="shared" si="2"/>
        <v>0.48235798824999943</v>
      </c>
      <c r="T99">
        <f t="shared" si="2"/>
        <v>0</v>
      </c>
      <c r="U99">
        <f t="shared" si="2"/>
        <v>9.1129740925000053</v>
      </c>
      <c r="V99">
        <f t="shared" si="2"/>
        <v>0.30375176925000014</v>
      </c>
      <c r="W99">
        <f t="shared" si="2"/>
        <v>0.62044214124999963</v>
      </c>
      <c r="X99">
        <f t="shared" si="2"/>
        <v>2.9191832599999965</v>
      </c>
      <c r="Y99">
        <f t="shared" si="2"/>
        <v>0</v>
      </c>
      <c r="Z99">
        <f t="shared" si="2"/>
        <v>4.6590732499999989E-2</v>
      </c>
      <c r="AA99">
        <f t="shared" si="2"/>
        <v>8.1246499749999992E-2</v>
      </c>
      <c r="AB99">
        <f t="shared" si="2"/>
        <v>0.12324598175000001</v>
      </c>
      <c r="AC99">
        <f t="shared" si="2"/>
        <v>8.5197581999999994E-2</v>
      </c>
      <c r="AD99">
        <f t="shared" si="2"/>
        <v>9.4588350750000008E-2</v>
      </c>
      <c r="AE99">
        <f t="shared" si="2"/>
        <v>0.32931873149999985</v>
      </c>
      <c r="AF99">
        <f t="shared" si="2"/>
        <v>0.2924819074999998</v>
      </c>
      <c r="AG99">
        <f t="shared" si="2"/>
        <v>0</v>
      </c>
      <c r="AH99">
        <f t="shared" si="2"/>
        <v>0.61285582799999971</v>
      </c>
      <c r="AI99">
        <f t="shared" si="2"/>
        <v>5.1493105000000004E-2</v>
      </c>
      <c r="AJ99">
        <f t="shared" si="2"/>
        <v>0</v>
      </c>
      <c r="AK99">
        <f t="shared" si="2"/>
        <v>1.25835024</v>
      </c>
      <c r="AL99">
        <f t="shared" si="2"/>
        <v>0.20009905699999975</v>
      </c>
      <c r="AM99">
        <f t="shared" si="2"/>
        <v>4.6188998000000009E-2</v>
      </c>
      <c r="AN99">
        <f t="shared" si="2"/>
        <v>1.9013664000000034E-2</v>
      </c>
      <c r="AO99">
        <f t="shared" si="2"/>
        <v>0</v>
      </c>
      <c r="AP99">
        <f t="shared" si="2"/>
        <v>1.8505967999999998E-2</v>
      </c>
      <c r="AQ99">
        <f t="shared" si="2"/>
        <v>0.54425743725000042</v>
      </c>
      <c r="AR99">
        <f t="shared" si="2"/>
        <v>0.16233358400000031</v>
      </c>
      <c r="AS99">
        <f t="shared" si="2"/>
        <v>0.15090059550000007</v>
      </c>
      <c r="AT99">
        <f t="shared" si="2"/>
        <v>0.34168008100000041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48.771053379999991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4.0000000000000003E-5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4.0000000000000003E-5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1.8000000000000001E-4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1.8000000000000001E-4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0.71147899999999997</v>
      </c>
      <c r="X71">
        <v>3.2299999999999999E-4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0.71180199999999993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0.71147899999999997</v>
      </c>
      <c r="X72">
        <v>3.2299999999999999E-4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0.71180199999999993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0.71147899999999997</v>
      </c>
      <c r="X73">
        <v>3.2299999999999999E-4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0.71180199999999993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0.71137099999999998</v>
      </c>
      <c r="X74">
        <v>5.2300000000000003E-4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0.71189400000000003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0.71137099999999998</v>
      </c>
      <c r="X75">
        <v>5.2300000000000003E-4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0.71189400000000003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0.71137099999999998</v>
      </c>
      <c r="X76">
        <v>5.2300000000000003E-4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0.71189400000000003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0.71137099999999998</v>
      </c>
      <c r="X77">
        <v>5.2300000000000003E-4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0.71189400000000003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0.71137099999999998</v>
      </c>
      <c r="X78">
        <v>5.2300000000000003E-4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0.71189400000000003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0.71137099999999998</v>
      </c>
      <c r="X79">
        <v>5.2300000000000003E-4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0.71189400000000003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0.71137099999999998</v>
      </c>
      <c r="X80">
        <v>5.2300000000000003E-4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0.71189400000000003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0.71137099999999998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0.71137099999999998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1.9563512499999997E-3</v>
      </c>
      <c r="X99">
        <f t="shared" si="2"/>
        <v>1.2125E-6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1.9575637499999999E-3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165.35</v>
      </c>
      <c r="C3" s="34">
        <v>42.97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67.42</v>
      </c>
      <c r="N3">
        <v>192.62</v>
      </c>
      <c r="O3">
        <v>48.16</v>
      </c>
      <c r="P3">
        <v>1.01</v>
      </c>
      <c r="Q3">
        <v>26.01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1.67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14.67</v>
      </c>
      <c r="AI3">
        <v>14.67</v>
      </c>
      <c r="AJ3">
        <v>23.11</v>
      </c>
      <c r="AK3">
        <v>0</v>
      </c>
      <c r="AL3">
        <v>0</v>
      </c>
    </row>
    <row r="4" spans="1:38">
      <c r="A4" t="s">
        <v>46</v>
      </c>
      <c r="B4" s="34">
        <v>165.35</v>
      </c>
      <c r="C4" s="34">
        <v>36.6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67.42</v>
      </c>
      <c r="N4">
        <v>192.62</v>
      </c>
      <c r="O4">
        <v>48.16</v>
      </c>
      <c r="P4">
        <v>1.01</v>
      </c>
      <c r="Q4">
        <v>26.01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1.67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14.67</v>
      </c>
      <c r="AI4">
        <v>14.67</v>
      </c>
      <c r="AJ4">
        <v>23.11</v>
      </c>
      <c r="AK4">
        <v>0</v>
      </c>
      <c r="AL4">
        <v>0</v>
      </c>
    </row>
    <row r="5" spans="1:38">
      <c r="A5" t="s">
        <v>47</v>
      </c>
      <c r="B5" s="34">
        <v>165.35</v>
      </c>
      <c r="C5" s="34">
        <v>36.6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67.42</v>
      </c>
      <c r="N5">
        <v>192.62</v>
      </c>
      <c r="O5">
        <v>48.16</v>
      </c>
      <c r="P5">
        <v>1.01</v>
      </c>
      <c r="Q5">
        <v>26.01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1.67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14.67</v>
      </c>
      <c r="AI5">
        <v>14.67</v>
      </c>
      <c r="AJ5">
        <v>23.11</v>
      </c>
      <c r="AK5">
        <v>0</v>
      </c>
      <c r="AL5">
        <v>0</v>
      </c>
    </row>
    <row r="6" spans="1:38">
      <c r="A6" t="s">
        <v>48</v>
      </c>
      <c r="B6" s="34">
        <v>165.35</v>
      </c>
      <c r="C6" s="34">
        <v>36.6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71.650000000000006</v>
      </c>
      <c r="N6">
        <v>192.62</v>
      </c>
      <c r="O6">
        <v>48.16</v>
      </c>
      <c r="P6">
        <v>1.01</v>
      </c>
      <c r="Q6">
        <v>26.01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1.67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14.67</v>
      </c>
      <c r="AI6">
        <v>14.67</v>
      </c>
      <c r="AJ6">
        <v>24.08</v>
      </c>
      <c r="AK6">
        <v>0</v>
      </c>
      <c r="AL6">
        <v>0</v>
      </c>
    </row>
    <row r="7" spans="1:38">
      <c r="A7" t="s">
        <v>49</v>
      </c>
      <c r="B7" s="34">
        <v>165.35</v>
      </c>
      <c r="C7" s="34">
        <v>36.6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71.650000000000006</v>
      </c>
      <c r="N7">
        <v>192.62</v>
      </c>
      <c r="O7">
        <v>48.16</v>
      </c>
      <c r="P7">
        <v>1.01</v>
      </c>
      <c r="Q7">
        <v>26.01</v>
      </c>
      <c r="R7" s="93">
        <v>0</v>
      </c>
      <c r="S7" s="93">
        <v>0</v>
      </c>
      <c r="T7" s="93">
        <v>0</v>
      </c>
      <c r="U7">
        <v>1.1499999999999999</v>
      </c>
      <c r="V7">
        <v>0</v>
      </c>
      <c r="W7">
        <v>1.67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14.67</v>
      </c>
      <c r="AI7">
        <v>14.67</v>
      </c>
      <c r="AJ7">
        <v>24.08</v>
      </c>
      <c r="AK7">
        <v>0</v>
      </c>
      <c r="AL7">
        <v>0</v>
      </c>
    </row>
    <row r="8" spans="1:38">
      <c r="A8" t="s">
        <v>50</v>
      </c>
      <c r="B8" s="34">
        <v>165.35</v>
      </c>
      <c r="C8" s="34">
        <v>36.6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71.650000000000006</v>
      </c>
      <c r="N8">
        <v>192.62</v>
      </c>
      <c r="O8">
        <v>48.16</v>
      </c>
      <c r="P8">
        <v>1.01</v>
      </c>
      <c r="Q8">
        <v>26.01</v>
      </c>
      <c r="R8" s="93">
        <v>0</v>
      </c>
      <c r="S8" s="93">
        <v>0</v>
      </c>
      <c r="T8" s="93">
        <v>0</v>
      </c>
      <c r="U8">
        <v>1.1499999999999999</v>
      </c>
      <c r="V8">
        <v>0</v>
      </c>
      <c r="W8">
        <v>1.67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14.67</v>
      </c>
      <c r="AI8">
        <v>14.67</v>
      </c>
      <c r="AJ8">
        <v>24.08</v>
      </c>
      <c r="AK8">
        <v>0</v>
      </c>
      <c r="AL8">
        <v>0</v>
      </c>
    </row>
    <row r="9" spans="1:38">
      <c r="A9" t="s">
        <v>51</v>
      </c>
      <c r="B9" s="34">
        <v>165.35</v>
      </c>
      <c r="C9" s="34">
        <v>36.6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71.650000000000006</v>
      </c>
      <c r="N9">
        <v>148.97</v>
      </c>
      <c r="O9">
        <v>48.16</v>
      </c>
      <c r="P9">
        <v>1.01</v>
      </c>
      <c r="Q9">
        <v>26.01</v>
      </c>
      <c r="R9" s="93">
        <v>0</v>
      </c>
      <c r="S9" s="93">
        <v>0</v>
      </c>
      <c r="T9" s="93">
        <v>0</v>
      </c>
      <c r="U9">
        <v>1.1499999999999999</v>
      </c>
      <c r="V9">
        <v>0</v>
      </c>
      <c r="W9">
        <v>1.67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14.67</v>
      </c>
      <c r="AI9">
        <v>14.67</v>
      </c>
      <c r="AJ9">
        <v>24.08</v>
      </c>
      <c r="AK9">
        <v>0</v>
      </c>
      <c r="AL9">
        <v>0</v>
      </c>
    </row>
    <row r="10" spans="1:38">
      <c r="A10" t="s">
        <v>52</v>
      </c>
      <c r="B10" s="34">
        <v>165.35</v>
      </c>
      <c r="C10" s="34">
        <v>36.6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71.650000000000006</v>
      </c>
      <c r="N10">
        <v>148.97</v>
      </c>
      <c r="O10">
        <v>48.16</v>
      </c>
      <c r="P10">
        <v>1.01</v>
      </c>
      <c r="Q10">
        <v>26.32</v>
      </c>
      <c r="R10" s="93">
        <v>0</v>
      </c>
      <c r="S10" s="93">
        <v>0</v>
      </c>
      <c r="T10" s="93">
        <v>0</v>
      </c>
      <c r="U10">
        <v>1.1499999999999999</v>
      </c>
      <c r="V10">
        <v>0</v>
      </c>
      <c r="W10">
        <v>1.67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14.67</v>
      </c>
      <c r="AI10">
        <v>14.67</v>
      </c>
      <c r="AJ10">
        <v>24.08</v>
      </c>
      <c r="AK10">
        <v>0</v>
      </c>
      <c r="AL10">
        <v>0</v>
      </c>
    </row>
    <row r="11" spans="1:38">
      <c r="A11" t="s">
        <v>53</v>
      </c>
      <c r="B11" s="34">
        <v>165.35</v>
      </c>
      <c r="C11" s="34">
        <v>36.6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71.650000000000006</v>
      </c>
      <c r="N11">
        <v>148.97</v>
      </c>
      <c r="O11">
        <v>48.16</v>
      </c>
      <c r="P11">
        <v>1.01</v>
      </c>
      <c r="Q11">
        <v>26.38</v>
      </c>
      <c r="R11" s="93">
        <v>0</v>
      </c>
      <c r="S11" s="93">
        <v>0</v>
      </c>
      <c r="T11" s="93">
        <v>0</v>
      </c>
      <c r="U11">
        <v>1.1499999999999999</v>
      </c>
      <c r="V11">
        <v>0</v>
      </c>
      <c r="W11">
        <v>1.67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14.67</v>
      </c>
      <c r="AI11">
        <v>14.67</v>
      </c>
      <c r="AJ11">
        <v>24.08</v>
      </c>
      <c r="AK11">
        <v>0</v>
      </c>
      <c r="AL11">
        <v>0</v>
      </c>
    </row>
    <row r="12" spans="1:38">
      <c r="A12" t="s">
        <v>54</v>
      </c>
      <c r="B12" s="34">
        <v>165.35</v>
      </c>
      <c r="C12" s="34">
        <v>36.6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71.650000000000006</v>
      </c>
      <c r="N12">
        <v>148.97</v>
      </c>
      <c r="O12">
        <v>48.16</v>
      </c>
      <c r="P12">
        <v>1.01</v>
      </c>
      <c r="Q12">
        <v>26.52</v>
      </c>
      <c r="R12" s="93">
        <v>0</v>
      </c>
      <c r="S12" s="93">
        <v>0</v>
      </c>
      <c r="T12" s="93">
        <v>0</v>
      </c>
      <c r="U12">
        <v>1.1499999999999999</v>
      </c>
      <c r="V12">
        <v>0</v>
      </c>
      <c r="W12">
        <v>1.67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14.67</v>
      </c>
      <c r="AI12">
        <v>14.67</v>
      </c>
      <c r="AJ12">
        <v>23.11</v>
      </c>
      <c r="AK12">
        <v>0</v>
      </c>
      <c r="AL12">
        <v>0</v>
      </c>
    </row>
    <row r="13" spans="1:38">
      <c r="A13" t="s">
        <v>55</v>
      </c>
      <c r="B13" s="34">
        <v>165.35</v>
      </c>
      <c r="C13" s="34">
        <v>36.6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71.650000000000006</v>
      </c>
      <c r="N13">
        <v>148.97</v>
      </c>
      <c r="O13">
        <v>48.16</v>
      </c>
      <c r="P13">
        <v>1.01</v>
      </c>
      <c r="Q13">
        <v>26.58</v>
      </c>
      <c r="R13" s="93">
        <v>0</v>
      </c>
      <c r="S13" s="93">
        <v>0</v>
      </c>
      <c r="T13" s="93">
        <v>0</v>
      </c>
      <c r="U13">
        <v>1.1499999999999999</v>
      </c>
      <c r="V13">
        <v>0</v>
      </c>
      <c r="W13">
        <v>1.67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14.67</v>
      </c>
      <c r="AI13">
        <v>14.67</v>
      </c>
      <c r="AJ13">
        <v>23.11</v>
      </c>
      <c r="AK13">
        <v>0</v>
      </c>
      <c r="AL13">
        <v>0</v>
      </c>
    </row>
    <row r="14" spans="1:38">
      <c r="A14" t="s">
        <v>56</v>
      </c>
      <c r="B14" s="34">
        <v>165.35</v>
      </c>
      <c r="C14" s="34">
        <v>36.6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71.650000000000006</v>
      </c>
      <c r="N14">
        <v>148.97</v>
      </c>
      <c r="O14">
        <v>48.16</v>
      </c>
      <c r="P14">
        <v>1.01</v>
      </c>
      <c r="Q14">
        <v>26.72</v>
      </c>
      <c r="R14" s="93">
        <v>0</v>
      </c>
      <c r="S14" s="93">
        <v>0</v>
      </c>
      <c r="T14" s="93">
        <v>0</v>
      </c>
      <c r="U14">
        <v>1.1499999999999999</v>
      </c>
      <c r="V14">
        <v>0</v>
      </c>
      <c r="W14">
        <v>1.67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14.67</v>
      </c>
      <c r="AI14">
        <v>14.67</v>
      </c>
      <c r="AJ14">
        <v>23.11</v>
      </c>
      <c r="AK14">
        <v>0</v>
      </c>
      <c r="AL14">
        <v>0</v>
      </c>
    </row>
    <row r="15" spans="1:38">
      <c r="A15" t="s">
        <v>57</v>
      </c>
      <c r="B15" s="34">
        <v>165.35</v>
      </c>
      <c r="C15" s="34">
        <v>36.6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67.42</v>
      </c>
      <c r="N15">
        <v>148.97</v>
      </c>
      <c r="O15">
        <v>48.16</v>
      </c>
      <c r="P15">
        <v>1.01</v>
      </c>
      <c r="Q15">
        <v>25.02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1.62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20.3</v>
      </c>
      <c r="AI15">
        <v>20.3</v>
      </c>
      <c r="AJ15">
        <v>23.11</v>
      </c>
      <c r="AK15">
        <v>0</v>
      </c>
      <c r="AL15">
        <v>0</v>
      </c>
    </row>
    <row r="16" spans="1:38">
      <c r="A16" t="s">
        <v>58</v>
      </c>
      <c r="B16" s="34">
        <v>165.35</v>
      </c>
      <c r="C16" s="34">
        <v>36.6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67.42</v>
      </c>
      <c r="N16">
        <v>148.97</v>
      </c>
      <c r="O16">
        <v>48.16</v>
      </c>
      <c r="P16">
        <v>1.01</v>
      </c>
      <c r="Q16">
        <v>25.03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1.62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19.850000000000001</v>
      </c>
      <c r="AI16">
        <v>19.850000000000001</v>
      </c>
      <c r="AJ16">
        <v>23.11</v>
      </c>
      <c r="AK16">
        <v>0</v>
      </c>
      <c r="AL16">
        <v>0</v>
      </c>
    </row>
    <row r="17" spans="1:38">
      <c r="A17" t="s">
        <v>59</v>
      </c>
      <c r="B17" s="34">
        <v>165.35</v>
      </c>
      <c r="C17" s="34">
        <v>36.6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67.42</v>
      </c>
      <c r="N17">
        <v>148.97</v>
      </c>
      <c r="O17">
        <v>48.16</v>
      </c>
      <c r="P17">
        <v>1.01</v>
      </c>
      <c r="Q17">
        <v>25.05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1.62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21.42</v>
      </c>
      <c r="AI17">
        <v>21.42</v>
      </c>
      <c r="AJ17">
        <v>23.11</v>
      </c>
      <c r="AK17">
        <v>0</v>
      </c>
      <c r="AL17">
        <v>0</v>
      </c>
    </row>
    <row r="18" spans="1:38">
      <c r="A18" t="s">
        <v>60</v>
      </c>
      <c r="B18" s="34">
        <v>165.35</v>
      </c>
      <c r="C18" s="34">
        <v>36.6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67.42</v>
      </c>
      <c r="N18">
        <v>148.97</v>
      </c>
      <c r="O18">
        <v>48.16</v>
      </c>
      <c r="P18">
        <v>1.01</v>
      </c>
      <c r="Q18">
        <v>25.04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1.62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21.89</v>
      </c>
      <c r="AI18">
        <v>21.89</v>
      </c>
      <c r="AJ18">
        <v>23.11</v>
      </c>
      <c r="AK18">
        <v>0</v>
      </c>
      <c r="AL18">
        <v>0</v>
      </c>
    </row>
    <row r="19" spans="1:38">
      <c r="A19" t="s">
        <v>61</v>
      </c>
      <c r="B19" s="34">
        <v>165.35</v>
      </c>
      <c r="C19" s="34">
        <v>36.6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67.42</v>
      </c>
      <c r="N19">
        <v>148.97</v>
      </c>
      <c r="O19">
        <v>48.16</v>
      </c>
      <c r="P19">
        <v>1.01</v>
      </c>
      <c r="Q19">
        <v>25.06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1.62</v>
      </c>
      <c r="X19">
        <v>21.5</v>
      </c>
      <c r="Y19">
        <v>7.16</v>
      </c>
      <c r="Z19">
        <v>7.17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21.53</v>
      </c>
      <c r="AI19">
        <v>21.53</v>
      </c>
      <c r="AJ19">
        <v>23.11</v>
      </c>
      <c r="AK19">
        <v>0</v>
      </c>
      <c r="AL19">
        <v>0</v>
      </c>
    </row>
    <row r="20" spans="1:38">
      <c r="A20" t="s">
        <v>62</v>
      </c>
      <c r="B20" s="34">
        <v>165.35</v>
      </c>
      <c r="C20" s="34">
        <v>36.6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67.42</v>
      </c>
      <c r="N20">
        <v>148.97</v>
      </c>
      <c r="O20">
        <v>48.16</v>
      </c>
      <c r="P20">
        <v>1.01</v>
      </c>
      <c r="Q20">
        <v>25.09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1.62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21.84</v>
      </c>
      <c r="AI20">
        <v>21.84</v>
      </c>
      <c r="AJ20">
        <v>23.11</v>
      </c>
      <c r="AK20">
        <v>0</v>
      </c>
      <c r="AL20">
        <v>0</v>
      </c>
    </row>
    <row r="21" spans="1:38">
      <c r="A21" t="s">
        <v>63</v>
      </c>
      <c r="B21" s="34">
        <v>165.35</v>
      </c>
      <c r="C21" s="34">
        <v>36.6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67.42</v>
      </c>
      <c r="N21">
        <v>192.62</v>
      </c>
      <c r="O21">
        <v>48.16</v>
      </c>
      <c r="P21">
        <v>1.01</v>
      </c>
      <c r="Q21">
        <v>25.15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1.62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22.28</v>
      </c>
      <c r="AI21">
        <v>22.28</v>
      </c>
      <c r="AJ21">
        <v>23.11</v>
      </c>
      <c r="AK21">
        <v>0</v>
      </c>
      <c r="AL21">
        <v>0</v>
      </c>
    </row>
    <row r="22" spans="1:38">
      <c r="A22" t="s">
        <v>64</v>
      </c>
      <c r="B22" s="34">
        <v>165.35</v>
      </c>
      <c r="C22" s="34">
        <v>36.6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67.42</v>
      </c>
      <c r="N22">
        <v>192.62</v>
      </c>
      <c r="O22">
        <v>48.16</v>
      </c>
      <c r="P22">
        <v>1.01</v>
      </c>
      <c r="Q22">
        <v>25.2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1.62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22.85</v>
      </c>
      <c r="AI22">
        <v>22.85</v>
      </c>
      <c r="AJ22">
        <v>23.11</v>
      </c>
      <c r="AK22">
        <v>0</v>
      </c>
      <c r="AL22">
        <v>0</v>
      </c>
    </row>
    <row r="23" spans="1:38">
      <c r="A23" t="s">
        <v>65</v>
      </c>
      <c r="B23" s="34">
        <v>213.51</v>
      </c>
      <c r="C23" s="34">
        <v>55.49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67.42</v>
      </c>
      <c r="N23">
        <v>192.62</v>
      </c>
      <c r="O23">
        <v>48.16</v>
      </c>
      <c r="P23">
        <v>0.93</v>
      </c>
      <c r="Q23">
        <v>25.73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1.62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22.42</v>
      </c>
      <c r="AI23">
        <v>22.42</v>
      </c>
      <c r="AJ23">
        <v>23.11</v>
      </c>
      <c r="AK23">
        <v>0</v>
      </c>
      <c r="AL23">
        <v>0</v>
      </c>
    </row>
    <row r="24" spans="1:38">
      <c r="A24" t="s">
        <v>66</v>
      </c>
      <c r="B24" s="34">
        <v>225.29</v>
      </c>
      <c r="C24" s="34">
        <v>55.49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67.42</v>
      </c>
      <c r="N24">
        <v>231.14</v>
      </c>
      <c r="O24">
        <v>48.16</v>
      </c>
      <c r="P24">
        <v>0.93</v>
      </c>
      <c r="Q24">
        <v>25.78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1.62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22.02</v>
      </c>
      <c r="AI24">
        <v>22.02</v>
      </c>
      <c r="AJ24">
        <v>23.11</v>
      </c>
      <c r="AK24">
        <v>0</v>
      </c>
      <c r="AL24">
        <v>0</v>
      </c>
    </row>
    <row r="25" spans="1:38">
      <c r="A25" t="s">
        <v>67</v>
      </c>
      <c r="B25" s="34">
        <v>225.29</v>
      </c>
      <c r="C25" s="34">
        <v>74.44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86.68</v>
      </c>
      <c r="N25">
        <v>270.87</v>
      </c>
      <c r="O25">
        <v>48.16</v>
      </c>
      <c r="P25">
        <v>0.93</v>
      </c>
      <c r="Q25">
        <v>32.31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1.62</v>
      </c>
      <c r="X25">
        <v>30.12</v>
      </c>
      <c r="Y25">
        <v>10.050000000000001</v>
      </c>
      <c r="Z25">
        <v>10.039999999999999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8.51</v>
      </c>
      <c r="AH25">
        <v>21.65</v>
      </c>
      <c r="AI25">
        <v>21.65</v>
      </c>
      <c r="AJ25">
        <v>24.08</v>
      </c>
      <c r="AK25">
        <v>0</v>
      </c>
      <c r="AL25">
        <v>0</v>
      </c>
    </row>
    <row r="26" spans="1:38">
      <c r="A26" t="s">
        <v>68</v>
      </c>
      <c r="B26" s="34">
        <v>240.7</v>
      </c>
      <c r="C26" s="34">
        <v>74.44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86.68</v>
      </c>
      <c r="N26">
        <v>270.87</v>
      </c>
      <c r="O26">
        <v>48.16</v>
      </c>
      <c r="P26">
        <v>0.93</v>
      </c>
      <c r="Q26">
        <v>32.71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1.62</v>
      </c>
      <c r="X26">
        <v>29.12</v>
      </c>
      <c r="Y26">
        <v>9.7100000000000009</v>
      </c>
      <c r="Z26">
        <v>9.7100000000000009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8.09</v>
      </c>
      <c r="AH26">
        <v>21.31</v>
      </c>
      <c r="AI26">
        <v>21.31</v>
      </c>
      <c r="AJ26">
        <v>24.08</v>
      </c>
      <c r="AK26">
        <v>0</v>
      </c>
      <c r="AL26">
        <v>0</v>
      </c>
    </row>
    <row r="27" spans="1:38">
      <c r="A27" t="s">
        <v>69</v>
      </c>
      <c r="B27" s="34">
        <v>260.61</v>
      </c>
      <c r="C27" s="34">
        <v>74.44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86.68</v>
      </c>
      <c r="N27">
        <v>270.87</v>
      </c>
      <c r="O27">
        <v>77.05</v>
      </c>
      <c r="P27">
        <v>0.93</v>
      </c>
      <c r="Q27">
        <v>38.01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1.62</v>
      </c>
      <c r="X27">
        <v>28.12</v>
      </c>
      <c r="Y27">
        <v>9.3699999999999992</v>
      </c>
      <c r="Z27">
        <v>9.3800000000000008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7.71</v>
      </c>
      <c r="AH27">
        <v>20.420000000000002</v>
      </c>
      <c r="AI27">
        <v>20.420000000000002</v>
      </c>
      <c r="AJ27">
        <v>24.08</v>
      </c>
      <c r="AK27">
        <v>0</v>
      </c>
      <c r="AL27">
        <v>0</v>
      </c>
    </row>
    <row r="28" spans="1:38">
      <c r="A28" t="s">
        <v>70</v>
      </c>
      <c r="B28" s="34">
        <v>260.61</v>
      </c>
      <c r="C28" s="34">
        <v>86.87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86.68</v>
      </c>
      <c r="N28">
        <v>270.87</v>
      </c>
      <c r="O28">
        <v>100.88</v>
      </c>
      <c r="P28">
        <v>0.93</v>
      </c>
      <c r="Q28">
        <v>38.01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1.62</v>
      </c>
      <c r="X28">
        <v>27.62</v>
      </c>
      <c r="Y28">
        <v>9.2100000000000009</v>
      </c>
      <c r="Z28">
        <v>9.2100000000000009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7.71</v>
      </c>
      <c r="AH28">
        <v>19.420000000000002</v>
      </c>
      <c r="AI28">
        <v>19.420000000000002</v>
      </c>
      <c r="AJ28">
        <v>24.08</v>
      </c>
      <c r="AK28">
        <v>0</v>
      </c>
      <c r="AL28">
        <v>0</v>
      </c>
    </row>
    <row r="29" spans="1:38">
      <c r="A29" t="s">
        <v>71</v>
      </c>
      <c r="B29" s="34">
        <v>260.61</v>
      </c>
      <c r="C29" s="34">
        <v>86.87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86.68</v>
      </c>
      <c r="N29">
        <v>270.87</v>
      </c>
      <c r="O29">
        <v>100.88</v>
      </c>
      <c r="P29">
        <v>0.93</v>
      </c>
      <c r="Q29">
        <v>38.520000000000003</v>
      </c>
      <c r="R29" s="93">
        <v>0</v>
      </c>
      <c r="S29" s="93">
        <v>0.5</v>
      </c>
      <c r="T29" s="93">
        <v>0</v>
      </c>
      <c r="U29">
        <v>1.07</v>
      </c>
      <c r="V29">
        <v>0</v>
      </c>
      <c r="W29">
        <v>1.62</v>
      </c>
      <c r="X29">
        <v>26.62</v>
      </c>
      <c r="Y29">
        <v>8.8699999999999992</v>
      </c>
      <c r="Z29">
        <v>8.8800000000000008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9.44</v>
      </c>
      <c r="AH29">
        <v>17.5</v>
      </c>
      <c r="AI29">
        <v>17.5</v>
      </c>
      <c r="AJ29">
        <v>24.08</v>
      </c>
      <c r="AK29">
        <v>0</v>
      </c>
      <c r="AL29">
        <v>0</v>
      </c>
    </row>
    <row r="30" spans="1:38">
      <c r="A30" t="s">
        <v>72</v>
      </c>
      <c r="B30" s="34">
        <v>260.61</v>
      </c>
      <c r="C30" s="34">
        <v>86.87</v>
      </c>
      <c r="D30" s="93">
        <f t="shared" si="0"/>
        <v>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86.68</v>
      </c>
      <c r="N30">
        <v>270.87</v>
      </c>
      <c r="O30">
        <v>100.88</v>
      </c>
      <c r="P30">
        <v>0.93</v>
      </c>
      <c r="Q30">
        <v>39.119999999999997</v>
      </c>
      <c r="R30" s="93">
        <v>0</v>
      </c>
      <c r="S30" s="93">
        <v>3</v>
      </c>
      <c r="T30" s="93">
        <v>0</v>
      </c>
      <c r="U30">
        <v>1.07</v>
      </c>
      <c r="V30">
        <v>0</v>
      </c>
      <c r="W30">
        <v>1.62</v>
      </c>
      <c r="X30">
        <v>26.08</v>
      </c>
      <c r="Y30">
        <v>8.69</v>
      </c>
      <c r="Z30">
        <v>8.69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9.36</v>
      </c>
      <c r="AH30">
        <v>15</v>
      </c>
      <c r="AI30">
        <v>15</v>
      </c>
      <c r="AJ30">
        <v>24.08</v>
      </c>
      <c r="AK30">
        <v>0</v>
      </c>
      <c r="AL30">
        <v>0</v>
      </c>
    </row>
    <row r="31" spans="1:38">
      <c r="A31" t="s">
        <v>73</v>
      </c>
      <c r="B31" s="34">
        <v>260.61</v>
      </c>
      <c r="C31" s="34">
        <v>86.87</v>
      </c>
      <c r="D31" s="93">
        <f t="shared" si="0"/>
        <v>12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86.68</v>
      </c>
      <c r="N31">
        <v>270.87</v>
      </c>
      <c r="O31">
        <v>100.88</v>
      </c>
      <c r="P31">
        <v>0.93</v>
      </c>
      <c r="Q31">
        <v>39.520000000000003</v>
      </c>
      <c r="R31" s="93">
        <v>1</v>
      </c>
      <c r="S31" s="93">
        <v>10</v>
      </c>
      <c r="T31" s="93">
        <v>1</v>
      </c>
      <c r="U31">
        <v>1.07</v>
      </c>
      <c r="V31">
        <v>0.60344600000000004</v>
      </c>
      <c r="W31">
        <v>1.62</v>
      </c>
      <c r="X31">
        <v>26.02</v>
      </c>
      <c r="Y31">
        <v>8.67</v>
      </c>
      <c r="Z31">
        <v>8.68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9.19</v>
      </c>
      <c r="AH31">
        <v>14.67</v>
      </c>
      <c r="AI31">
        <v>14.67</v>
      </c>
      <c r="AJ31">
        <v>24.08</v>
      </c>
      <c r="AK31">
        <v>0</v>
      </c>
      <c r="AL31">
        <v>0</v>
      </c>
    </row>
    <row r="32" spans="1:38">
      <c r="A32" t="s">
        <v>74</v>
      </c>
      <c r="B32" s="34">
        <v>260.61</v>
      </c>
      <c r="C32" s="34">
        <v>86.87</v>
      </c>
      <c r="D32" s="93">
        <f t="shared" si="0"/>
        <v>23.23</v>
      </c>
      <c r="E32" s="34">
        <v>0</v>
      </c>
      <c r="F32" s="34"/>
      <c r="G32" s="34"/>
      <c r="H32" s="34"/>
      <c r="I32" s="34"/>
      <c r="J32" s="37">
        <v>0.03</v>
      </c>
      <c r="K32" s="37">
        <v>0.03</v>
      </c>
      <c r="L32" s="37">
        <v>0.03</v>
      </c>
      <c r="M32">
        <v>86.68</v>
      </c>
      <c r="N32">
        <v>270.87</v>
      </c>
      <c r="O32">
        <v>100.88</v>
      </c>
      <c r="P32">
        <v>0.93</v>
      </c>
      <c r="Q32">
        <v>39.92</v>
      </c>
      <c r="R32" s="93">
        <v>2.23</v>
      </c>
      <c r="S32" s="93">
        <v>18</v>
      </c>
      <c r="T32" s="93">
        <v>3</v>
      </c>
      <c r="U32">
        <v>1.07</v>
      </c>
      <c r="V32">
        <v>5.1974220000000004</v>
      </c>
      <c r="W32">
        <v>1.62</v>
      </c>
      <c r="X32">
        <v>25.62</v>
      </c>
      <c r="Y32">
        <v>8.5500000000000007</v>
      </c>
      <c r="Z32">
        <v>8.5399999999999991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9.0299999999999994</v>
      </c>
      <c r="AH32">
        <v>14.67</v>
      </c>
      <c r="AI32">
        <v>14.67</v>
      </c>
      <c r="AJ32">
        <v>23.11</v>
      </c>
      <c r="AK32">
        <v>0</v>
      </c>
      <c r="AL32">
        <v>0</v>
      </c>
    </row>
    <row r="33" spans="1:38">
      <c r="A33" t="s">
        <v>75</v>
      </c>
      <c r="B33" s="34">
        <v>260.61</v>
      </c>
      <c r="C33" s="34">
        <v>86.87</v>
      </c>
      <c r="D33" s="93">
        <f t="shared" si="0"/>
        <v>41.08</v>
      </c>
      <c r="E33" s="34">
        <v>0</v>
      </c>
      <c r="F33" s="34"/>
      <c r="G33" s="34"/>
      <c r="H33" s="34"/>
      <c r="I33" s="34"/>
      <c r="J33" s="37">
        <v>0.22</v>
      </c>
      <c r="K33" s="37">
        <v>0.22</v>
      </c>
      <c r="L33" s="37">
        <v>0.23</v>
      </c>
      <c r="M33">
        <v>88.12</v>
      </c>
      <c r="N33">
        <v>270.87</v>
      </c>
      <c r="O33">
        <v>100.88</v>
      </c>
      <c r="P33">
        <v>1.01</v>
      </c>
      <c r="Q33">
        <v>43.01</v>
      </c>
      <c r="R33" s="93">
        <v>6.71</v>
      </c>
      <c r="S33" s="93">
        <v>28</v>
      </c>
      <c r="T33" s="93">
        <v>6.37</v>
      </c>
      <c r="U33">
        <v>1.07</v>
      </c>
      <c r="V33">
        <v>11.845060999999999</v>
      </c>
      <c r="W33">
        <v>1.62</v>
      </c>
      <c r="X33">
        <v>25.12</v>
      </c>
      <c r="Y33">
        <v>8.3699999999999992</v>
      </c>
      <c r="Z33">
        <v>8.3800000000000008</v>
      </c>
      <c r="AA33">
        <v>0.97</v>
      </c>
      <c r="AB33">
        <v>0.19</v>
      </c>
      <c r="AC33">
        <v>0.33</v>
      </c>
      <c r="AD33">
        <v>1</v>
      </c>
      <c r="AE33">
        <v>3</v>
      </c>
      <c r="AF33">
        <v>1</v>
      </c>
      <c r="AG33">
        <v>8.84</v>
      </c>
      <c r="AH33">
        <v>14.67</v>
      </c>
      <c r="AI33">
        <v>14.67</v>
      </c>
      <c r="AJ33">
        <v>23.11</v>
      </c>
      <c r="AK33">
        <v>2</v>
      </c>
      <c r="AL33">
        <v>1</v>
      </c>
    </row>
    <row r="34" spans="1:38">
      <c r="A34" t="s">
        <v>76</v>
      </c>
      <c r="B34" s="34">
        <v>260.61</v>
      </c>
      <c r="C34" s="34">
        <v>86.87</v>
      </c>
      <c r="D34" s="93">
        <f t="shared" si="0"/>
        <v>81.52000000000001</v>
      </c>
      <c r="E34" s="34">
        <v>0</v>
      </c>
      <c r="F34" s="34"/>
      <c r="G34" s="34"/>
      <c r="H34" s="34"/>
      <c r="I34" s="34"/>
      <c r="J34" s="37">
        <v>0.6</v>
      </c>
      <c r="K34" s="37">
        <v>0.6</v>
      </c>
      <c r="L34" s="37">
        <v>0.62</v>
      </c>
      <c r="M34">
        <v>88.12</v>
      </c>
      <c r="N34">
        <v>270.87</v>
      </c>
      <c r="O34">
        <v>100.88</v>
      </c>
      <c r="P34">
        <v>0</v>
      </c>
      <c r="Q34">
        <v>43.01</v>
      </c>
      <c r="R34" s="93">
        <v>26.76</v>
      </c>
      <c r="S34" s="93">
        <v>33</v>
      </c>
      <c r="T34" s="93">
        <v>21.76</v>
      </c>
      <c r="U34">
        <v>1.07</v>
      </c>
      <c r="V34">
        <v>19.232408</v>
      </c>
      <c r="W34">
        <v>1.62</v>
      </c>
      <c r="X34">
        <v>24.58</v>
      </c>
      <c r="Y34">
        <v>8.19</v>
      </c>
      <c r="Z34">
        <v>8.19</v>
      </c>
      <c r="AA34">
        <v>8.33</v>
      </c>
      <c r="AB34">
        <v>1.66</v>
      </c>
      <c r="AC34">
        <v>1</v>
      </c>
      <c r="AD34">
        <v>2</v>
      </c>
      <c r="AE34">
        <v>5</v>
      </c>
      <c r="AF34">
        <v>3</v>
      </c>
      <c r="AG34">
        <v>8.66</v>
      </c>
      <c r="AH34">
        <v>14.67</v>
      </c>
      <c r="AI34">
        <v>14.67</v>
      </c>
      <c r="AJ34">
        <v>23.11</v>
      </c>
      <c r="AK34">
        <v>8</v>
      </c>
      <c r="AL34">
        <v>3</v>
      </c>
    </row>
    <row r="35" spans="1:38">
      <c r="A35" t="s">
        <v>77</v>
      </c>
      <c r="B35" s="34">
        <v>260.61</v>
      </c>
      <c r="C35" s="34">
        <v>86.87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1.28</v>
      </c>
      <c r="K35" s="37">
        <v>1.28</v>
      </c>
      <c r="L35" s="37">
        <v>1.31</v>
      </c>
      <c r="M35">
        <v>88.12</v>
      </c>
      <c r="N35">
        <v>270.87</v>
      </c>
      <c r="O35">
        <v>100.88</v>
      </c>
      <c r="P35">
        <v>0</v>
      </c>
      <c r="Q35">
        <v>43.01</v>
      </c>
      <c r="R35" s="93">
        <v>30.34</v>
      </c>
      <c r="S35" s="93">
        <v>30.33</v>
      </c>
      <c r="T35" s="93">
        <v>30.33</v>
      </c>
      <c r="U35">
        <v>1.07</v>
      </c>
      <c r="V35">
        <v>28.323029999999999</v>
      </c>
      <c r="W35">
        <v>1.62</v>
      </c>
      <c r="X35">
        <v>24.55</v>
      </c>
      <c r="Y35">
        <v>8.19</v>
      </c>
      <c r="Z35">
        <v>8.18</v>
      </c>
      <c r="AA35">
        <v>19.670000000000002</v>
      </c>
      <c r="AB35">
        <v>3.93</v>
      </c>
      <c r="AC35">
        <v>6.14</v>
      </c>
      <c r="AD35">
        <v>5</v>
      </c>
      <c r="AE35">
        <v>12</v>
      </c>
      <c r="AF35">
        <v>6</v>
      </c>
      <c r="AG35">
        <v>8.4700000000000006</v>
      </c>
      <c r="AH35">
        <v>14.67</v>
      </c>
      <c r="AI35">
        <v>14.67</v>
      </c>
      <c r="AJ35">
        <v>22.15</v>
      </c>
      <c r="AK35">
        <v>21</v>
      </c>
      <c r="AL35">
        <v>9</v>
      </c>
    </row>
    <row r="36" spans="1:38">
      <c r="A36" t="s">
        <v>78</v>
      </c>
      <c r="B36" s="34">
        <v>260.61</v>
      </c>
      <c r="C36" s="34">
        <v>86.87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2.1800000000000002</v>
      </c>
      <c r="K36" s="37">
        <v>2.1800000000000002</v>
      </c>
      <c r="L36" s="37">
        <v>2.23</v>
      </c>
      <c r="M36">
        <v>88.12</v>
      </c>
      <c r="N36">
        <v>270.87</v>
      </c>
      <c r="O36">
        <v>100.88</v>
      </c>
      <c r="P36">
        <v>1.01</v>
      </c>
      <c r="Q36">
        <v>43.01</v>
      </c>
      <c r="R36" s="93">
        <v>30.34</v>
      </c>
      <c r="S36" s="93">
        <v>30.33</v>
      </c>
      <c r="T36" s="93">
        <v>30.33</v>
      </c>
      <c r="U36">
        <v>1.07</v>
      </c>
      <c r="V36">
        <v>39.233722999999998</v>
      </c>
      <c r="W36">
        <v>1.62</v>
      </c>
      <c r="X36">
        <v>24.12</v>
      </c>
      <c r="Y36">
        <v>8.0500000000000007</v>
      </c>
      <c r="Z36">
        <v>8.0399999999999991</v>
      </c>
      <c r="AA36">
        <v>36.369999999999997</v>
      </c>
      <c r="AB36">
        <v>7.27</v>
      </c>
      <c r="AC36">
        <v>14.53</v>
      </c>
      <c r="AD36">
        <v>8</v>
      </c>
      <c r="AE36">
        <v>23</v>
      </c>
      <c r="AF36">
        <v>11</v>
      </c>
      <c r="AG36">
        <v>7.88</v>
      </c>
      <c r="AH36">
        <v>14.67</v>
      </c>
      <c r="AI36">
        <v>14.67</v>
      </c>
      <c r="AJ36">
        <v>22.15</v>
      </c>
      <c r="AK36">
        <v>35</v>
      </c>
      <c r="AL36">
        <v>15</v>
      </c>
    </row>
    <row r="37" spans="1:38">
      <c r="A37" t="s">
        <v>79</v>
      </c>
      <c r="B37" s="34">
        <v>260.61</v>
      </c>
      <c r="C37" s="34">
        <v>86.87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3.01</v>
      </c>
      <c r="K37" s="37">
        <v>3.01</v>
      </c>
      <c r="L37" s="37">
        <v>3.08</v>
      </c>
      <c r="M37">
        <v>88.12</v>
      </c>
      <c r="N37">
        <v>270.87</v>
      </c>
      <c r="O37">
        <v>100.88</v>
      </c>
      <c r="P37">
        <v>0</v>
      </c>
      <c r="Q37">
        <v>37.61</v>
      </c>
      <c r="R37" s="93">
        <v>32</v>
      </c>
      <c r="S37" s="93">
        <v>32</v>
      </c>
      <c r="T37" s="93">
        <v>32</v>
      </c>
      <c r="U37">
        <v>1.07</v>
      </c>
      <c r="V37">
        <v>50.806260000000002</v>
      </c>
      <c r="W37">
        <v>1.62</v>
      </c>
      <c r="X37">
        <v>23.62</v>
      </c>
      <c r="Y37">
        <v>7.87</v>
      </c>
      <c r="Z37">
        <v>7.88</v>
      </c>
      <c r="AA37">
        <v>59.44</v>
      </c>
      <c r="AB37">
        <v>11.89</v>
      </c>
      <c r="AC37">
        <v>22.85</v>
      </c>
      <c r="AD37">
        <v>12</v>
      </c>
      <c r="AE37">
        <v>32</v>
      </c>
      <c r="AF37">
        <v>16</v>
      </c>
      <c r="AG37">
        <v>7.36</v>
      </c>
      <c r="AH37">
        <v>14.67</v>
      </c>
      <c r="AI37">
        <v>14.67</v>
      </c>
      <c r="AJ37">
        <v>22.15</v>
      </c>
      <c r="AK37">
        <v>53</v>
      </c>
      <c r="AL37">
        <v>22</v>
      </c>
    </row>
    <row r="38" spans="1:38">
      <c r="A38" t="s">
        <v>80</v>
      </c>
      <c r="B38" s="34">
        <v>260.61</v>
      </c>
      <c r="C38" s="34">
        <v>86.87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3.96</v>
      </c>
      <c r="K38" s="37">
        <v>3.96</v>
      </c>
      <c r="L38" s="37">
        <v>4.0599999999999996</v>
      </c>
      <c r="M38">
        <v>88.12</v>
      </c>
      <c r="N38">
        <v>270.87</v>
      </c>
      <c r="O38">
        <v>100.88</v>
      </c>
      <c r="P38">
        <v>0</v>
      </c>
      <c r="Q38">
        <v>37.85</v>
      </c>
      <c r="R38" s="93">
        <v>32</v>
      </c>
      <c r="S38" s="93">
        <v>32</v>
      </c>
      <c r="T38" s="93">
        <v>32</v>
      </c>
      <c r="U38">
        <v>1.07</v>
      </c>
      <c r="V38">
        <v>61.892147000000001</v>
      </c>
      <c r="W38">
        <v>1.62</v>
      </c>
      <c r="X38">
        <v>22.5</v>
      </c>
      <c r="Y38">
        <v>7.5</v>
      </c>
      <c r="Z38">
        <v>7.5</v>
      </c>
      <c r="AA38">
        <v>80.08</v>
      </c>
      <c r="AB38">
        <v>16.010000000000002</v>
      </c>
      <c r="AC38">
        <v>29.72</v>
      </c>
      <c r="AD38">
        <v>17</v>
      </c>
      <c r="AE38">
        <v>40</v>
      </c>
      <c r="AF38">
        <v>20</v>
      </c>
      <c r="AG38">
        <v>7.34</v>
      </c>
      <c r="AH38">
        <v>14.67</v>
      </c>
      <c r="AI38">
        <v>14.67</v>
      </c>
      <c r="AJ38">
        <v>23.11</v>
      </c>
      <c r="AK38">
        <v>70</v>
      </c>
      <c r="AL38">
        <v>30</v>
      </c>
    </row>
    <row r="39" spans="1:38">
      <c r="A39" t="s">
        <v>81</v>
      </c>
      <c r="B39" s="34">
        <v>260.61</v>
      </c>
      <c r="C39" s="34">
        <v>86.87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5.22</v>
      </c>
      <c r="K39" s="37">
        <v>5.22</v>
      </c>
      <c r="L39" s="37">
        <v>5.35</v>
      </c>
      <c r="M39">
        <v>88.12</v>
      </c>
      <c r="N39">
        <v>270.87</v>
      </c>
      <c r="O39">
        <v>100.88</v>
      </c>
      <c r="P39">
        <v>1.01</v>
      </c>
      <c r="Q39">
        <v>38.270000000000003</v>
      </c>
      <c r="R39" s="93">
        <v>32</v>
      </c>
      <c r="S39" s="93">
        <v>32</v>
      </c>
      <c r="T39" s="93">
        <v>32</v>
      </c>
      <c r="U39">
        <v>1.07</v>
      </c>
      <c r="V39">
        <v>72.218860000000006</v>
      </c>
      <c r="W39">
        <v>1.62</v>
      </c>
      <c r="X39">
        <v>21.5</v>
      </c>
      <c r="Y39">
        <v>7.16</v>
      </c>
      <c r="Z39">
        <v>7.17</v>
      </c>
      <c r="AA39">
        <v>98.74</v>
      </c>
      <c r="AB39">
        <v>19.75</v>
      </c>
      <c r="AC39">
        <v>37.17</v>
      </c>
      <c r="AD39">
        <v>21.8</v>
      </c>
      <c r="AE39">
        <v>43</v>
      </c>
      <c r="AF39">
        <v>22</v>
      </c>
      <c r="AG39">
        <v>7</v>
      </c>
      <c r="AH39">
        <v>14</v>
      </c>
      <c r="AI39">
        <v>14</v>
      </c>
      <c r="AJ39">
        <v>23.11</v>
      </c>
      <c r="AK39">
        <v>88</v>
      </c>
      <c r="AL39">
        <v>37</v>
      </c>
    </row>
    <row r="40" spans="1:38">
      <c r="A40" t="s">
        <v>82</v>
      </c>
      <c r="B40" s="34">
        <v>260.61</v>
      </c>
      <c r="C40" s="34">
        <v>86.87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6.46</v>
      </c>
      <c r="K40" s="37">
        <v>6.46</v>
      </c>
      <c r="L40" s="37">
        <v>6.62</v>
      </c>
      <c r="M40">
        <v>88.12</v>
      </c>
      <c r="N40">
        <v>270.87</v>
      </c>
      <c r="O40">
        <v>100.88</v>
      </c>
      <c r="P40">
        <v>0</v>
      </c>
      <c r="Q40">
        <v>38.81</v>
      </c>
      <c r="R40" s="93">
        <v>32</v>
      </c>
      <c r="S40" s="93">
        <v>32</v>
      </c>
      <c r="T40" s="93">
        <v>32</v>
      </c>
      <c r="U40">
        <v>1.07</v>
      </c>
      <c r="V40">
        <v>82.350913000000006</v>
      </c>
      <c r="W40">
        <v>1.62</v>
      </c>
      <c r="X40">
        <v>21.5</v>
      </c>
      <c r="Y40">
        <v>7.16</v>
      </c>
      <c r="Z40">
        <v>7.17</v>
      </c>
      <c r="AA40">
        <v>117.47</v>
      </c>
      <c r="AB40">
        <v>23.49</v>
      </c>
      <c r="AC40">
        <v>45.36</v>
      </c>
      <c r="AD40">
        <v>25.13</v>
      </c>
      <c r="AE40">
        <v>50</v>
      </c>
      <c r="AF40">
        <v>25</v>
      </c>
      <c r="AG40">
        <v>7</v>
      </c>
      <c r="AH40">
        <v>14</v>
      </c>
      <c r="AI40">
        <v>14</v>
      </c>
      <c r="AJ40">
        <v>23.11</v>
      </c>
      <c r="AK40">
        <v>102</v>
      </c>
      <c r="AL40">
        <v>43</v>
      </c>
    </row>
    <row r="41" spans="1:38">
      <c r="A41" t="s">
        <v>83</v>
      </c>
      <c r="B41" s="34">
        <v>260.61</v>
      </c>
      <c r="C41" s="34">
        <v>86.87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7.51</v>
      </c>
      <c r="K41" s="37">
        <v>7.51</v>
      </c>
      <c r="L41" s="37">
        <v>7.7</v>
      </c>
      <c r="M41">
        <v>88.12</v>
      </c>
      <c r="N41">
        <v>270.87</v>
      </c>
      <c r="O41">
        <v>100.88</v>
      </c>
      <c r="P41">
        <v>0</v>
      </c>
      <c r="Q41">
        <v>31.91</v>
      </c>
      <c r="R41" s="93">
        <v>32</v>
      </c>
      <c r="S41" s="93">
        <v>32</v>
      </c>
      <c r="T41" s="93">
        <v>32</v>
      </c>
      <c r="U41">
        <v>1.07</v>
      </c>
      <c r="V41">
        <v>91.655660999999995</v>
      </c>
      <c r="W41">
        <v>1.62</v>
      </c>
      <c r="X41">
        <v>21.5</v>
      </c>
      <c r="Y41">
        <v>7.16</v>
      </c>
      <c r="Z41">
        <v>7.17</v>
      </c>
      <c r="AA41">
        <v>136.56</v>
      </c>
      <c r="AB41">
        <v>27.31</v>
      </c>
      <c r="AC41">
        <v>52.56</v>
      </c>
      <c r="AD41">
        <v>28.08</v>
      </c>
      <c r="AE41">
        <v>58</v>
      </c>
      <c r="AF41">
        <v>29</v>
      </c>
      <c r="AG41">
        <v>7</v>
      </c>
      <c r="AH41">
        <v>14</v>
      </c>
      <c r="AI41">
        <v>14</v>
      </c>
      <c r="AJ41">
        <v>23.11</v>
      </c>
      <c r="AK41">
        <v>111</v>
      </c>
      <c r="AL41">
        <v>47</v>
      </c>
    </row>
    <row r="42" spans="1:38">
      <c r="A42" t="s">
        <v>84</v>
      </c>
      <c r="B42" s="34">
        <v>260.61</v>
      </c>
      <c r="C42" s="34">
        <v>86.87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8.59</v>
      </c>
      <c r="K42" s="37">
        <v>8.59</v>
      </c>
      <c r="L42" s="37">
        <v>8.81</v>
      </c>
      <c r="M42">
        <v>88.12</v>
      </c>
      <c r="N42">
        <v>270.87</v>
      </c>
      <c r="O42">
        <v>100.88</v>
      </c>
      <c r="P42">
        <v>1.01</v>
      </c>
      <c r="Q42">
        <v>33.08</v>
      </c>
      <c r="R42" s="93">
        <v>32.5</v>
      </c>
      <c r="S42" s="93">
        <v>32.5</v>
      </c>
      <c r="T42" s="93">
        <v>32.5</v>
      </c>
      <c r="U42">
        <v>1.07</v>
      </c>
      <c r="V42">
        <v>100.103905</v>
      </c>
      <c r="W42">
        <v>1.62</v>
      </c>
      <c r="X42">
        <v>21.5</v>
      </c>
      <c r="Y42">
        <v>7.16</v>
      </c>
      <c r="Z42">
        <v>7.17</v>
      </c>
      <c r="AA42">
        <v>153.05000000000001</v>
      </c>
      <c r="AB42">
        <v>30.61</v>
      </c>
      <c r="AC42">
        <v>58.43</v>
      </c>
      <c r="AD42">
        <v>30.58</v>
      </c>
      <c r="AE42">
        <v>65</v>
      </c>
      <c r="AF42">
        <v>33</v>
      </c>
      <c r="AG42">
        <v>7</v>
      </c>
      <c r="AH42">
        <v>14</v>
      </c>
      <c r="AI42">
        <v>14</v>
      </c>
      <c r="AJ42">
        <v>23.11</v>
      </c>
      <c r="AK42">
        <v>125</v>
      </c>
      <c r="AL42">
        <v>53</v>
      </c>
    </row>
    <row r="43" spans="1:38">
      <c r="A43" t="s">
        <v>85</v>
      </c>
      <c r="B43" s="34">
        <v>260.61</v>
      </c>
      <c r="C43" s="34">
        <v>86.87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9.57</v>
      </c>
      <c r="K43" s="37">
        <v>9.57</v>
      </c>
      <c r="L43" s="37">
        <v>9.81</v>
      </c>
      <c r="M43">
        <v>88.12</v>
      </c>
      <c r="N43">
        <v>270.87</v>
      </c>
      <c r="O43">
        <v>100.88</v>
      </c>
      <c r="P43">
        <v>0</v>
      </c>
      <c r="Q43">
        <v>34.25</v>
      </c>
      <c r="R43" s="93">
        <v>32.5</v>
      </c>
      <c r="S43" s="93">
        <v>32.5</v>
      </c>
      <c r="T43" s="93">
        <v>32.5</v>
      </c>
      <c r="U43">
        <v>1.07</v>
      </c>
      <c r="V43">
        <v>107.608048</v>
      </c>
      <c r="W43">
        <v>1.62</v>
      </c>
      <c r="X43">
        <v>21.5</v>
      </c>
      <c r="Y43">
        <v>7.16</v>
      </c>
      <c r="Z43">
        <v>7.17</v>
      </c>
      <c r="AA43">
        <v>168.52</v>
      </c>
      <c r="AB43">
        <v>33.700000000000003</v>
      </c>
      <c r="AC43">
        <v>64.11</v>
      </c>
      <c r="AD43">
        <v>32.96</v>
      </c>
      <c r="AE43">
        <v>67</v>
      </c>
      <c r="AF43">
        <v>33</v>
      </c>
      <c r="AG43">
        <v>7</v>
      </c>
      <c r="AH43">
        <v>14</v>
      </c>
      <c r="AI43">
        <v>14</v>
      </c>
      <c r="AJ43">
        <v>23.11</v>
      </c>
      <c r="AK43">
        <v>137</v>
      </c>
      <c r="AL43">
        <v>58</v>
      </c>
    </row>
    <row r="44" spans="1:38">
      <c r="A44" t="s">
        <v>86</v>
      </c>
      <c r="B44" s="34">
        <v>260.61</v>
      </c>
      <c r="C44" s="34">
        <v>86.87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10.33</v>
      </c>
      <c r="K44" s="37">
        <v>10.33</v>
      </c>
      <c r="L44" s="37">
        <v>10.59</v>
      </c>
      <c r="M44">
        <v>88.12</v>
      </c>
      <c r="N44">
        <v>270.87</v>
      </c>
      <c r="O44">
        <v>100.88</v>
      </c>
      <c r="P44">
        <v>0</v>
      </c>
      <c r="Q44">
        <v>36.43</v>
      </c>
      <c r="R44" s="93">
        <v>32.5</v>
      </c>
      <c r="S44" s="93">
        <v>32.5</v>
      </c>
      <c r="T44" s="93">
        <v>32.5</v>
      </c>
      <c r="U44">
        <v>1.07</v>
      </c>
      <c r="V44">
        <v>113.992896</v>
      </c>
      <c r="W44">
        <v>1.62</v>
      </c>
      <c r="X44">
        <v>21.5</v>
      </c>
      <c r="Y44">
        <v>7.16</v>
      </c>
      <c r="Z44">
        <v>7.17</v>
      </c>
      <c r="AA44">
        <v>181.48</v>
      </c>
      <c r="AB44">
        <v>36.299999999999997</v>
      </c>
      <c r="AC44">
        <v>69.2</v>
      </c>
      <c r="AD44">
        <v>35.04</v>
      </c>
      <c r="AE44">
        <v>71</v>
      </c>
      <c r="AF44">
        <v>36</v>
      </c>
      <c r="AG44">
        <v>7</v>
      </c>
      <c r="AH44">
        <v>14</v>
      </c>
      <c r="AI44">
        <v>14</v>
      </c>
      <c r="AJ44">
        <v>23.11</v>
      </c>
      <c r="AK44">
        <v>151</v>
      </c>
      <c r="AL44">
        <v>64</v>
      </c>
    </row>
    <row r="45" spans="1:38">
      <c r="A45" t="s">
        <v>87</v>
      </c>
      <c r="B45" s="34">
        <v>260.61</v>
      </c>
      <c r="C45" s="34">
        <v>86.87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11.11</v>
      </c>
      <c r="K45" s="37">
        <v>11.11</v>
      </c>
      <c r="L45" s="37">
        <v>11.38</v>
      </c>
      <c r="M45">
        <v>88.12</v>
      </c>
      <c r="N45">
        <v>270.87</v>
      </c>
      <c r="O45">
        <v>100.88</v>
      </c>
      <c r="P45">
        <v>1.01</v>
      </c>
      <c r="Q45">
        <v>37.020000000000003</v>
      </c>
      <c r="R45" s="93">
        <v>32.5</v>
      </c>
      <c r="S45" s="93">
        <v>32.5</v>
      </c>
      <c r="T45" s="93">
        <v>32.5</v>
      </c>
      <c r="U45">
        <v>1.07</v>
      </c>
      <c r="V45">
        <v>123.171115</v>
      </c>
      <c r="W45">
        <v>1.62</v>
      </c>
      <c r="X45">
        <v>21.5</v>
      </c>
      <c r="Y45">
        <v>7.16</v>
      </c>
      <c r="Z45">
        <v>7.17</v>
      </c>
      <c r="AA45">
        <v>193.35</v>
      </c>
      <c r="AB45">
        <v>38.67</v>
      </c>
      <c r="AC45">
        <v>74.09</v>
      </c>
      <c r="AD45">
        <v>36.99</v>
      </c>
      <c r="AE45">
        <v>71</v>
      </c>
      <c r="AF45">
        <v>36</v>
      </c>
      <c r="AG45">
        <v>6.34</v>
      </c>
      <c r="AH45">
        <v>14</v>
      </c>
      <c r="AI45">
        <v>14</v>
      </c>
      <c r="AJ45">
        <v>22.15</v>
      </c>
      <c r="AK45">
        <v>151</v>
      </c>
      <c r="AL45">
        <v>64</v>
      </c>
    </row>
    <row r="46" spans="1:38">
      <c r="A46" t="s">
        <v>88</v>
      </c>
      <c r="B46" s="34">
        <v>260.61</v>
      </c>
      <c r="C46" s="34">
        <v>86.87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11.83</v>
      </c>
      <c r="K46" s="37">
        <v>11.83</v>
      </c>
      <c r="L46" s="37">
        <v>12.13</v>
      </c>
      <c r="M46">
        <v>88.12</v>
      </c>
      <c r="N46">
        <v>270.87</v>
      </c>
      <c r="O46">
        <v>100.88</v>
      </c>
      <c r="P46">
        <v>0</v>
      </c>
      <c r="Q46">
        <v>37.020000000000003</v>
      </c>
      <c r="R46" s="93">
        <v>32.5</v>
      </c>
      <c r="S46" s="93">
        <v>32.5</v>
      </c>
      <c r="T46" s="93">
        <v>32.5</v>
      </c>
      <c r="U46">
        <v>1.07</v>
      </c>
      <c r="V46">
        <v>127.63856199999999</v>
      </c>
      <c r="W46">
        <v>1.62</v>
      </c>
      <c r="X46">
        <v>21.5</v>
      </c>
      <c r="Y46">
        <v>7.16</v>
      </c>
      <c r="Z46">
        <v>7.17</v>
      </c>
      <c r="AA46">
        <v>204.45</v>
      </c>
      <c r="AB46">
        <v>40.89</v>
      </c>
      <c r="AC46">
        <v>78.34</v>
      </c>
      <c r="AD46">
        <v>38.22</v>
      </c>
      <c r="AE46">
        <v>75</v>
      </c>
      <c r="AF46">
        <v>38</v>
      </c>
      <c r="AG46">
        <v>6.34</v>
      </c>
      <c r="AH46">
        <v>14</v>
      </c>
      <c r="AI46">
        <v>14</v>
      </c>
      <c r="AJ46">
        <v>22.15</v>
      </c>
      <c r="AK46">
        <v>159</v>
      </c>
      <c r="AL46">
        <v>68</v>
      </c>
    </row>
    <row r="47" spans="1:38">
      <c r="A47" t="s">
        <v>89</v>
      </c>
      <c r="B47" s="34">
        <v>260.61</v>
      </c>
      <c r="C47" s="34">
        <v>86.87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12.51</v>
      </c>
      <c r="K47" s="37">
        <v>12.51</v>
      </c>
      <c r="L47" s="37">
        <v>12.83</v>
      </c>
      <c r="M47">
        <v>88.12</v>
      </c>
      <c r="N47">
        <v>270.87</v>
      </c>
      <c r="O47">
        <v>100.88</v>
      </c>
      <c r="P47">
        <v>0</v>
      </c>
      <c r="Q47">
        <v>41.68</v>
      </c>
      <c r="R47" s="93">
        <v>32.5</v>
      </c>
      <c r="S47" s="93">
        <v>32.5</v>
      </c>
      <c r="T47" s="93">
        <v>32.5</v>
      </c>
      <c r="U47">
        <v>1.1499999999999999</v>
      </c>
      <c r="V47">
        <v>131.26897099999999</v>
      </c>
      <c r="W47">
        <v>1.67</v>
      </c>
      <c r="X47">
        <v>21.5</v>
      </c>
      <c r="Y47">
        <v>7.16</v>
      </c>
      <c r="Z47">
        <v>7.17</v>
      </c>
      <c r="AA47">
        <v>213.67</v>
      </c>
      <c r="AB47">
        <v>42.73</v>
      </c>
      <c r="AC47">
        <v>81.64</v>
      </c>
      <c r="AD47">
        <v>39.1</v>
      </c>
      <c r="AE47">
        <v>79</v>
      </c>
      <c r="AF47">
        <v>40</v>
      </c>
      <c r="AG47">
        <v>6.34</v>
      </c>
      <c r="AH47">
        <v>14</v>
      </c>
      <c r="AI47">
        <v>14</v>
      </c>
      <c r="AJ47">
        <v>0</v>
      </c>
      <c r="AK47">
        <v>168</v>
      </c>
      <c r="AL47">
        <v>72</v>
      </c>
    </row>
    <row r="48" spans="1:38">
      <c r="A48" t="s">
        <v>90</v>
      </c>
      <c r="B48" s="34">
        <v>260.61</v>
      </c>
      <c r="C48" s="34">
        <v>86.87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12.88</v>
      </c>
      <c r="K48" s="37">
        <v>12.88</v>
      </c>
      <c r="L48" s="37">
        <v>13.2</v>
      </c>
      <c r="M48">
        <v>88.12</v>
      </c>
      <c r="N48">
        <v>270.87</v>
      </c>
      <c r="O48">
        <v>100.88</v>
      </c>
      <c r="P48">
        <v>1.01</v>
      </c>
      <c r="Q48">
        <v>41.55</v>
      </c>
      <c r="R48" s="93">
        <v>32.5</v>
      </c>
      <c r="S48" s="93">
        <v>32.5</v>
      </c>
      <c r="T48" s="93">
        <v>32.5</v>
      </c>
      <c r="U48">
        <v>1.1499999999999999</v>
      </c>
      <c r="V48">
        <v>134.257002</v>
      </c>
      <c r="W48">
        <v>1.67</v>
      </c>
      <c r="X48">
        <v>21.5</v>
      </c>
      <c r="Y48">
        <v>7.16</v>
      </c>
      <c r="Z48">
        <v>7.17</v>
      </c>
      <c r="AA48">
        <v>222.67</v>
      </c>
      <c r="AB48">
        <v>44.53</v>
      </c>
      <c r="AC48">
        <v>84.54</v>
      </c>
      <c r="AD48">
        <v>40.24</v>
      </c>
      <c r="AE48">
        <v>83</v>
      </c>
      <c r="AF48">
        <v>42</v>
      </c>
      <c r="AG48">
        <v>6.34</v>
      </c>
      <c r="AH48">
        <v>14</v>
      </c>
      <c r="AI48">
        <v>14</v>
      </c>
      <c r="AJ48">
        <v>0</v>
      </c>
      <c r="AK48">
        <v>175</v>
      </c>
      <c r="AL48">
        <v>75</v>
      </c>
    </row>
    <row r="49" spans="1:38">
      <c r="A49" t="s">
        <v>91</v>
      </c>
      <c r="B49" s="34">
        <v>260.61</v>
      </c>
      <c r="C49" s="34">
        <v>86.87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13.37</v>
      </c>
      <c r="K49" s="37">
        <v>13.37</v>
      </c>
      <c r="L49" s="37">
        <v>13.7</v>
      </c>
      <c r="M49">
        <v>88.12</v>
      </c>
      <c r="N49">
        <v>270.87</v>
      </c>
      <c r="O49">
        <v>100.88</v>
      </c>
      <c r="P49">
        <v>0</v>
      </c>
      <c r="Q49">
        <v>40.9</v>
      </c>
      <c r="R49" s="93">
        <v>32.5</v>
      </c>
      <c r="S49" s="93">
        <v>32.5</v>
      </c>
      <c r="T49" s="93">
        <v>32.5</v>
      </c>
      <c r="U49">
        <v>1.1499999999999999</v>
      </c>
      <c r="V49">
        <v>136.73891699999999</v>
      </c>
      <c r="W49">
        <v>1.67</v>
      </c>
      <c r="X49">
        <v>21.5</v>
      </c>
      <c r="Y49">
        <v>7.16</v>
      </c>
      <c r="Z49">
        <v>7.17</v>
      </c>
      <c r="AA49">
        <v>229.17</v>
      </c>
      <c r="AB49">
        <v>45.83</v>
      </c>
      <c r="AC49">
        <v>86.31</v>
      </c>
      <c r="AD49">
        <v>40.880000000000003</v>
      </c>
      <c r="AE49">
        <v>85</v>
      </c>
      <c r="AF49">
        <v>42</v>
      </c>
      <c r="AG49">
        <v>6.34</v>
      </c>
      <c r="AH49">
        <v>14</v>
      </c>
      <c r="AI49">
        <v>14</v>
      </c>
      <c r="AJ49">
        <v>0</v>
      </c>
      <c r="AK49">
        <v>179</v>
      </c>
      <c r="AL49">
        <v>76</v>
      </c>
    </row>
    <row r="50" spans="1:38">
      <c r="A50" t="s">
        <v>92</v>
      </c>
      <c r="B50" s="34">
        <v>260.61</v>
      </c>
      <c r="C50" s="34">
        <v>86.87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13.75</v>
      </c>
      <c r="K50" s="37">
        <v>13.75</v>
      </c>
      <c r="L50" s="37">
        <v>14.1</v>
      </c>
      <c r="M50">
        <v>88.12</v>
      </c>
      <c r="N50">
        <v>270.87</v>
      </c>
      <c r="O50">
        <v>100.88</v>
      </c>
      <c r="P50">
        <v>0</v>
      </c>
      <c r="Q50">
        <v>40.53</v>
      </c>
      <c r="R50" s="93">
        <v>32.5</v>
      </c>
      <c r="S50" s="93">
        <v>32.5</v>
      </c>
      <c r="T50" s="93">
        <v>32.5</v>
      </c>
      <c r="U50">
        <v>1.1499999999999999</v>
      </c>
      <c r="V50">
        <v>138.32539600000001</v>
      </c>
      <c r="W50">
        <v>1.67</v>
      </c>
      <c r="X50">
        <v>21.5</v>
      </c>
      <c r="Y50">
        <v>7.16</v>
      </c>
      <c r="Z50">
        <v>7.17</v>
      </c>
      <c r="AA50">
        <v>229.17</v>
      </c>
      <c r="AB50">
        <v>45.83</v>
      </c>
      <c r="AC50">
        <v>88.73</v>
      </c>
      <c r="AD50">
        <v>42</v>
      </c>
      <c r="AE50">
        <v>85</v>
      </c>
      <c r="AF50">
        <v>42</v>
      </c>
      <c r="AG50">
        <v>6.34</v>
      </c>
      <c r="AH50">
        <v>13.99</v>
      </c>
      <c r="AI50">
        <v>13.99</v>
      </c>
      <c r="AJ50">
        <v>0</v>
      </c>
      <c r="AK50">
        <v>179</v>
      </c>
      <c r="AL50">
        <v>76</v>
      </c>
    </row>
    <row r="51" spans="1:38">
      <c r="A51" t="s">
        <v>93</v>
      </c>
      <c r="B51" s="34">
        <v>260.61</v>
      </c>
      <c r="C51" s="34">
        <v>86.87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13.97</v>
      </c>
      <c r="K51" s="37">
        <v>13.97</v>
      </c>
      <c r="L51" s="37">
        <v>14.32</v>
      </c>
      <c r="M51">
        <v>88.12</v>
      </c>
      <c r="N51">
        <v>270.87</v>
      </c>
      <c r="O51">
        <v>100.88</v>
      </c>
      <c r="P51">
        <v>1.01</v>
      </c>
      <c r="Q51">
        <v>34.119999999999997</v>
      </c>
      <c r="R51" s="93">
        <v>32.5</v>
      </c>
      <c r="S51" s="93">
        <v>32.5</v>
      </c>
      <c r="T51" s="93">
        <v>32.5</v>
      </c>
      <c r="U51">
        <v>1.1499999999999999</v>
      </c>
      <c r="V51">
        <v>141.18689800000001</v>
      </c>
      <c r="W51">
        <v>1.67</v>
      </c>
      <c r="X51">
        <v>21.5</v>
      </c>
      <c r="Y51">
        <v>7.16</v>
      </c>
      <c r="Z51">
        <v>7.17</v>
      </c>
      <c r="AA51">
        <v>229.17</v>
      </c>
      <c r="AB51">
        <v>45.83</v>
      </c>
      <c r="AC51">
        <v>88.71</v>
      </c>
      <c r="AD51">
        <v>42.49</v>
      </c>
      <c r="AE51">
        <v>88</v>
      </c>
      <c r="AF51">
        <v>44</v>
      </c>
      <c r="AG51">
        <v>6.34</v>
      </c>
      <c r="AH51">
        <v>13.59</v>
      </c>
      <c r="AI51">
        <v>13.59</v>
      </c>
      <c r="AJ51">
        <v>0</v>
      </c>
      <c r="AK51">
        <v>182</v>
      </c>
      <c r="AL51">
        <v>78</v>
      </c>
    </row>
    <row r="52" spans="1:38">
      <c r="A52" t="s">
        <v>94</v>
      </c>
      <c r="B52" s="34">
        <v>260.61</v>
      </c>
      <c r="C52" s="34">
        <v>86.87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14.04</v>
      </c>
      <c r="K52" s="37">
        <v>14.04</v>
      </c>
      <c r="L52" s="37">
        <v>14.39</v>
      </c>
      <c r="M52">
        <v>88.12</v>
      </c>
      <c r="N52">
        <v>270.87</v>
      </c>
      <c r="O52">
        <v>100.88</v>
      </c>
      <c r="P52">
        <v>0</v>
      </c>
      <c r="Q52">
        <v>33.64</v>
      </c>
      <c r="R52" s="93">
        <v>32.5</v>
      </c>
      <c r="S52" s="93">
        <v>32.5</v>
      </c>
      <c r="T52" s="93">
        <v>32.5</v>
      </c>
      <c r="U52">
        <v>1.1499999999999999</v>
      </c>
      <c r="V52">
        <v>140.84624299999999</v>
      </c>
      <c r="W52">
        <v>1.67</v>
      </c>
      <c r="X52">
        <v>21.5</v>
      </c>
      <c r="Y52">
        <v>7.16</v>
      </c>
      <c r="Z52">
        <v>7.17</v>
      </c>
      <c r="AA52">
        <v>229.17</v>
      </c>
      <c r="AB52">
        <v>45.83</v>
      </c>
      <c r="AC52">
        <v>90.41</v>
      </c>
      <c r="AD52">
        <v>42.59</v>
      </c>
      <c r="AE52">
        <v>88</v>
      </c>
      <c r="AF52">
        <v>44</v>
      </c>
      <c r="AG52">
        <v>6.34</v>
      </c>
      <c r="AH52">
        <v>14.27</v>
      </c>
      <c r="AI52">
        <v>14.27</v>
      </c>
      <c r="AJ52">
        <v>0</v>
      </c>
      <c r="AK52">
        <v>182</v>
      </c>
      <c r="AL52">
        <v>78</v>
      </c>
    </row>
    <row r="53" spans="1:38">
      <c r="A53" t="s">
        <v>95</v>
      </c>
      <c r="B53" s="34">
        <v>260.61</v>
      </c>
      <c r="C53" s="34">
        <v>86.87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14.04</v>
      </c>
      <c r="K53" s="37">
        <v>14.04</v>
      </c>
      <c r="L53" s="37">
        <v>14.39</v>
      </c>
      <c r="M53">
        <v>88.12</v>
      </c>
      <c r="N53">
        <v>270.87</v>
      </c>
      <c r="O53">
        <v>100.88</v>
      </c>
      <c r="P53">
        <v>0</v>
      </c>
      <c r="Q53">
        <v>33.299999999999997</v>
      </c>
      <c r="R53" s="93">
        <v>32.5</v>
      </c>
      <c r="S53" s="93">
        <v>32.5</v>
      </c>
      <c r="T53" s="93">
        <v>32.5</v>
      </c>
      <c r="U53">
        <v>1.1499999999999999</v>
      </c>
      <c r="V53">
        <v>139.658817</v>
      </c>
      <c r="W53">
        <v>1.67</v>
      </c>
      <c r="X53">
        <v>15</v>
      </c>
      <c r="Y53">
        <v>5</v>
      </c>
      <c r="Z53">
        <v>5</v>
      </c>
      <c r="AA53">
        <v>229.17</v>
      </c>
      <c r="AB53">
        <v>45.83</v>
      </c>
      <c r="AC53">
        <v>83.44</v>
      </c>
      <c r="AD53">
        <v>41.74</v>
      </c>
      <c r="AE53">
        <v>86</v>
      </c>
      <c r="AF53">
        <v>43</v>
      </c>
      <c r="AG53">
        <v>6.34</v>
      </c>
      <c r="AH53">
        <v>12</v>
      </c>
      <c r="AI53">
        <v>12</v>
      </c>
      <c r="AJ53">
        <v>0</v>
      </c>
      <c r="AK53">
        <v>181</v>
      </c>
      <c r="AL53">
        <v>77</v>
      </c>
    </row>
    <row r="54" spans="1:38">
      <c r="A54" t="s">
        <v>96</v>
      </c>
      <c r="B54" s="34">
        <v>260.61</v>
      </c>
      <c r="C54" s="34">
        <v>74.44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14.04</v>
      </c>
      <c r="K54" s="37">
        <v>14.04</v>
      </c>
      <c r="L54" s="37">
        <v>14.39</v>
      </c>
      <c r="M54">
        <v>88.12</v>
      </c>
      <c r="N54">
        <v>270.87</v>
      </c>
      <c r="O54">
        <v>100.88</v>
      </c>
      <c r="P54">
        <v>1.01</v>
      </c>
      <c r="Q54">
        <v>32.86</v>
      </c>
      <c r="R54" s="93">
        <v>32.5</v>
      </c>
      <c r="S54" s="93">
        <v>32.5</v>
      </c>
      <c r="T54" s="93">
        <v>32.5</v>
      </c>
      <c r="U54">
        <v>1.1499999999999999</v>
      </c>
      <c r="V54">
        <v>137.605154</v>
      </c>
      <c r="W54">
        <v>1.67</v>
      </c>
      <c r="X54">
        <v>15</v>
      </c>
      <c r="Y54">
        <v>5</v>
      </c>
      <c r="Z54">
        <v>5</v>
      </c>
      <c r="AA54">
        <v>229.17</v>
      </c>
      <c r="AB54">
        <v>45.83</v>
      </c>
      <c r="AC54">
        <v>82.03</v>
      </c>
      <c r="AD54">
        <v>41.13</v>
      </c>
      <c r="AE54">
        <v>86</v>
      </c>
      <c r="AF54">
        <v>43</v>
      </c>
      <c r="AG54">
        <v>6.34</v>
      </c>
      <c r="AH54">
        <v>12</v>
      </c>
      <c r="AI54">
        <v>12</v>
      </c>
      <c r="AJ54">
        <v>0</v>
      </c>
      <c r="AK54">
        <v>181</v>
      </c>
      <c r="AL54">
        <v>77</v>
      </c>
    </row>
    <row r="55" spans="1:38">
      <c r="A55" t="s">
        <v>97</v>
      </c>
      <c r="B55" s="34">
        <v>260.61</v>
      </c>
      <c r="C55" s="34">
        <v>74.44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14.01</v>
      </c>
      <c r="K55" s="37">
        <v>14.01</v>
      </c>
      <c r="L55" s="37">
        <v>14.36</v>
      </c>
      <c r="M55">
        <v>86.68</v>
      </c>
      <c r="N55">
        <v>270.87</v>
      </c>
      <c r="O55">
        <v>86.68</v>
      </c>
      <c r="P55">
        <v>0</v>
      </c>
      <c r="Q55">
        <v>32.79</v>
      </c>
      <c r="R55" s="93">
        <v>32.5</v>
      </c>
      <c r="S55" s="93">
        <v>32.5</v>
      </c>
      <c r="T55" s="93">
        <v>32.5</v>
      </c>
      <c r="U55">
        <v>1.22</v>
      </c>
      <c r="V55">
        <v>134.63658899999999</v>
      </c>
      <c r="W55">
        <v>1.67</v>
      </c>
      <c r="X55">
        <v>15</v>
      </c>
      <c r="Y55">
        <v>5</v>
      </c>
      <c r="Z55">
        <v>5</v>
      </c>
      <c r="AA55">
        <v>229.17</v>
      </c>
      <c r="AB55">
        <v>45.83</v>
      </c>
      <c r="AC55">
        <v>81.02</v>
      </c>
      <c r="AD55">
        <v>40.840000000000003</v>
      </c>
      <c r="AE55">
        <v>89</v>
      </c>
      <c r="AF55">
        <v>44</v>
      </c>
      <c r="AG55">
        <v>6.34</v>
      </c>
      <c r="AH55">
        <v>12</v>
      </c>
      <c r="AI55">
        <v>12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260.61</v>
      </c>
      <c r="C56" s="34">
        <v>74.44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13.92</v>
      </c>
      <c r="K56" s="37">
        <v>13.92</v>
      </c>
      <c r="L56" s="37">
        <v>14.28</v>
      </c>
      <c r="M56">
        <v>88.12</v>
      </c>
      <c r="N56">
        <v>270.87</v>
      </c>
      <c r="O56">
        <v>67.42</v>
      </c>
      <c r="P56">
        <v>0</v>
      </c>
      <c r="Q56">
        <v>32.89</v>
      </c>
      <c r="R56" s="93">
        <v>32.5</v>
      </c>
      <c r="S56" s="93">
        <v>32.5</v>
      </c>
      <c r="T56" s="93">
        <v>32.5</v>
      </c>
      <c r="U56">
        <v>1.22</v>
      </c>
      <c r="V56">
        <v>130.91858300000001</v>
      </c>
      <c r="W56">
        <v>1.67</v>
      </c>
      <c r="X56">
        <v>15</v>
      </c>
      <c r="Y56">
        <v>5</v>
      </c>
      <c r="Z56">
        <v>5</v>
      </c>
      <c r="AA56">
        <v>229.17</v>
      </c>
      <c r="AB56">
        <v>45.83</v>
      </c>
      <c r="AC56">
        <v>79.650000000000006</v>
      </c>
      <c r="AD56">
        <v>39.74</v>
      </c>
      <c r="AE56">
        <v>87</v>
      </c>
      <c r="AF56">
        <v>44</v>
      </c>
      <c r="AG56">
        <v>6.34</v>
      </c>
      <c r="AH56">
        <v>12.45</v>
      </c>
      <c r="AI56">
        <v>12.45</v>
      </c>
      <c r="AJ56">
        <v>0</v>
      </c>
      <c r="AK56">
        <v>186</v>
      </c>
      <c r="AL56">
        <v>79</v>
      </c>
    </row>
    <row r="57" spans="1:38">
      <c r="A57" t="s">
        <v>99</v>
      </c>
      <c r="B57" s="34">
        <v>260.61</v>
      </c>
      <c r="C57" s="34">
        <v>74.44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13.57</v>
      </c>
      <c r="K57" s="37">
        <v>13.57</v>
      </c>
      <c r="L57" s="37">
        <v>13.91</v>
      </c>
      <c r="M57">
        <v>88.12</v>
      </c>
      <c r="N57">
        <v>270.87</v>
      </c>
      <c r="O57">
        <v>67.42</v>
      </c>
      <c r="P57">
        <v>1.01</v>
      </c>
      <c r="Q57">
        <v>32.93</v>
      </c>
      <c r="R57" s="93">
        <v>32.5</v>
      </c>
      <c r="S57" s="93">
        <v>32.5</v>
      </c>
      <c r="T57" s="93">
        <v>32.5</v>
      </c>
      <c r="U57">
        <v>1.22</v>
      </c>
      <c r="V57">
        <v>128.368537</v>
      </c>
      <c r="W57">
        <v>1.67</v>
      </c>
      <c r="X57">
        <v>15</v>
      </c>
      <c r="Y57">
        <v>5</v>
      </c>
      <c r="Z57">
        <v>5</v>
      </c>
      <c r="AA57">
        <v>226.67</v>
      </c>
      <c r="AB57">
        <v>45.33</v>
      </c>
      <c r="AC57">
        <v>76.98</v>
      </c>
      <c r="AD57">
        <v>39.409999999999997</v>
      </c>
      <c r="AE57">
        <v>85</v>
      </c>
      <c r="AF57">
        <v>43</v>
      </c>
      <c r="AG57">
        <v>6.34</v>
      </c>
      <c r="AH57">
        <v>12.69</v>
      </c>
      <c r="AI57">
        <v>12.69</v>
      </c>
      <c r="AJ57">
        <v>0</v>
      </c>
      <c r="AK57">
        <v>186</v>
      </c>
      <c r="AL57">
        <v>79</v>
      </c>
    </row>
    <row r="58" spans="1:38">
      <c r="A58" t="s">
        <v>100</v>
      </c>
      <c r="B58" s="34">
        <v>260.61</v>
      </c>
      <c r="C58" s="34">
        <v>74.44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13.1</v>
      </c>
      <c r="K58" s="37">
        <v>13.1</v>
      </c>
      <c r="L58" s="37">
        <v>13.44</v>
      </c>
      <c r="M58">
        <v>86.68</v>
      </c>
      <c r="N58">
        <v>270.87</v>
      </c>
      <c r="O58">
        <v>77.05</v>
      </c>
      <c r="P58">
        <v>0</v>
      </c>
      <c r="Q58">
        <v>32.81</v>
      </c>
      <c r="R58" s="93">
        <v>32.5</v>
      </c>
      <c r="S58" s="93">
        <v>32.5</v>
      </c>
      <c r="T58" s="93">
        <v>32.5</v>
      </c>
      <c r="U58">
        <v>1.22</v>
      </c>
      <c r="V58">
        <v>123.093251</v>
      </c>
      <c r="W58">
        <v>1.67</v>
      </c>
      <c r="X58">
        <v>15</v>
      </c>
      <c r="Y58">
        <v>5</v>
      </c>
      <c r="Z58">
        <v>5</v>
      </c>
      <c r="AA58">
        <v>219.2</v>
      </c>
      <c r="AB58">
        <v>43.84</v>
      </c>
      <c r="AC58">
        <v>75</v>
      </c>
      <c r="AD58">
        <v>38.51</v>
      </c>
      <c r="AE58">
        <v>82</v>
      </c>
      <c r="AF58">
        <v>41</v>
      </c>
      <c r="AG58">
        <v>6.34</v>
      </c>
      <c r="AH58">
        <v>13</v>
      </c>
      <c r="AI58">
        <v>13</v>
      </c>
      <c r="AJ58">
        <v>0</v>
      </c>
      <c r="AK58">
        <v>182</v>
      </c>
      <c r="AL58">
        <v>78</v>
      </c>
    </row>
    <row r="59" spans="1:38">
      <c r="A59" t="s">
        <v>101</v>
      </c>
      <c r="B59" s="34">
        <v>260.61</v>
      </c>
      <c r="C59" s="34">
        <v>74.08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12.49</v>
      </c>
      <c r="K59" s="37">
        <v>12.49</v>
      </c>
      <c r="L59" s="37">
        <v>12.81</v>
      </c>
      <c r="M59">
        <v>86.68</v>
      </c>
      <c r="N59">
        <v>270.87</v>
      </c>
      <c r="O59">
        <v>82.83</v>
      </c>
      <c r="P59">
        <v>0</v>
      </c>
      <c r="Q59">
        <v>32.9</v>
      </c>
      <c r="R59" s="93">
        <v>32.5</v>
      </c>
      <c r="S59" s="93">
        <v>32.5</v>
      </c>
      <c r="T59" s="93">
        <v>32.5</v>
      </c>
      <c r="U59">
        <v>1.22</v>
      </c>
      <c r="V59">
        <v>117.17558699999999</v>
      </c>
      <c r="W59">
        <v>1.71</v>
      </c>
      <c r="X59">
        <v>15</v>
      </c>
      <c r="Y59">
        <v>5</v>
      </c>
      <c r="Z59">
        <v>5</v>
      </c>
      <c r="AA59">
        <v>219.23</v>
      </c>
      <c r="AB59">
        <v>43.85</v>
      </c>
      <c r="AC59">
        <v>73.180000000000007</v>
      </c>
      <c r="AD59">
        <v>36.1</v>
      </c>
      <c r="AE59">
        <v>80</v>
      </c>
      <c r="AF59">
        <v>40</v>
      </c>
      <c r="AG59">
        <v>6.34</v>
      </c>
      <c r="AH59">
        <v>13.35</v>
      </c>
      <c r="AI59">
        <v>13.35</v>
      </c>
      <c r="AJ59">
        <v>0</v>
      </c>
      <c r="AK59">
        <v>168</v>
      </c>
      <c r="AL59">
        <v>72</v>
      </c>
    </row>
    <row r="60" spans="1:38">
      <c r="A60" t="s">
        <v>102</v>
      </c>
      <c r="B60" s="34">
        <v>260.61</v>
      </c>
      <c r="C60" s="34">
        <v>74.08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11.87</v>
      </c>
      <c r="K60" s="37">
        <v>11.87</v>
      </c>
      <c r="L60" s="37">
        <v>12.17</v>
      </c>
      <c r="M60">
        <v>86.68</v>
      </c>
      <c r="N60">
        <v>270.87</v>
      </c>
      <c r="O60">
        <v>82.83</v>
      </c>
      <c r="P60">
        <v>1.01</v>
      </c>
      <c r="Q60">
        <v>32.94</v>
      </c>
      <c r="R60" s="93">
        <v>32.5</v>
      </c>
      <c r="S60" s="93">
        <v>32.5</v>
      </c>
      <c r="T60" s="93">
        <v>32.5</v>
      </c>
      <c r="U60">
        <v>1.22</v>
      </c>
      <c r="V60">
        <v>110.362487</v>
      </c>
      <c r="W60">
        <v>1.71</v>
      </c>
      <c r="X60">
        <v>15</v>
      </c>
      <c r="Y60">
        <v>5</v>
      </c>
      <c r="Z60">
        <v>5</v>
      </c>
      <c r="AA60">
        <v>216.54</v>
      </c>
      <c r="AB60">
        <v>43.31</v>
      </c>
      <c r="AC60">
        <v>69.709999999999994</v>
      </c>
      <c r="AD60">
        <v>34.869999999999997</v>
      </c>
      <c r="AE60">
        <v>77</v>
      </c>
      <c r="AF60">
        <v>38</v>
      </c>
      <c r="AG60">
        <v>6.34</v>
      </c>
      <c r="AH60">
        <v>13.62</v>
      </c>
      <c r="AI60">
        <v>13.62</v>
      </c>
      <c r="AJ60">
        <v>0</v>
      </c>
      <c r="AK60">
        <v>161</v>
      </c>
      <c r="AL60">
        <v>69</v>
      </c>
    </row>
    <row r="61" spans="1:38">
      <c r="A61" t="s">
        <v>103</v>
      </c>
      <c r="B61" s="34">
        <v>260.61</v>
      </c>
      <c r="C61" s="34">
        <v>74.08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11.1</v>
      </c>
      <c r="K61" s="37">
        <v>11.1</v>
      </c>
      <c r="L61" s="37">
        <v>11.37</v>
      </c>
      <c r="M61">
        <v>86.68</v>
      </c>
      <c r="N61">
        <v>270.87</v>
      </c>
      <c r="O61">
        <v>100.88</v>
      </c>
      <c r="P61">
        <v>0</v>
      </c>
      <c r="Q61">
        <v>33.39</v>
      </c>
      <c r="R61" s="93">
        <v>32.5</v>
      </c>
      <c r="S61" s="93">
        <v>32.5</v>
      </c>
      <c r="T61" s="93">
        <v>32.5</v>
      </c>
      <c r="U61">
        <v>1.22</v>
      </c>
      <c r="V61">
        <v>102.634485</v>
      </c>
      <c r="W61">
        <v>1.71</v>
      </c>
      <c r="X61">
        <v>15</v>
      </c>
      <c r="Y61">
        <v>5</v>
      </c>
      <c r="Z61">
        <v>5</v>
      </c>
      <c r="AA61">
        <v>206.08</v>
      </c>
      <c r="AB61">
        <v>41.21</v>
      </c>
      <c r="AC61">
        <v>65.319999999999993</v>
      </c>
      <c r="AD61">
        <v>32.770000000000003</v>
      </c>
      <c r="AE61">
        <v>69</v>
      </c>
      <c r="AF61">
        <v>34</v>
      </c>
      <c r="AG61">
        <v>6.34</v>
      </c>
      <c r="AH61">
        <v>13.79</v>
      </c>
      <c r="AI61">
        <v>13.79</v>
      </c>
      <c r="AJ61">
        <v>0</v>
      </c>
      <c r="AK61">
        <v>147</v>
      </c>
      <c r="AL61">
        <v>63</v>
      </c>
    </row>
    <row r="62" spans="1:38">
      <c r="A62" t="s">
        <v>104</v>
      </c>
      <c r="B62" s="34">
        <v>260.61</v>
      </c>
      <c r="C62" s="34">
        <v>86.87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10.27</v>
      </c>
      <c r="K62" s="37">
        <v>10.27</v>
      </c>
      <c r="L62" s="37">
        <v>10.51</v>
      </c>
      <c r="M62">
        <v>86.68</v>
      </c>
      <c r="N62">
        <v>270.87</v>
      </c>
      <c r="O62">
        <v>100.88</v>
      </c>
      <c r="P62">
        <v>0</v>
      </c>
      <c r="Q62">
        <v>33.93</v>
      </c>
      <c r="R62" s="93">
        <v>32.5</v>
      </c>
      <c r="S62" s="93">
        <v>32.5</v>
      </c>
      <c r="T62" s="93">
        <v>32.5</v>
      </c>
      <c r="U62">
        <v>1.22</v>
      </c>
      <c r="V62">
        <v>93.972115000000002</v>
      </c>
      <c r="W62">
        <v>1.71</v>
      </c>
      <c r="X62">
        <v>15</v>
      </c>
      <c r="Y62">
        <v>5</v>
      </c>
      <c r="Z62">
        <v>5</v>
      </c>
      <c r="AA62">
        <v>192.28</v>
      </c>
      <c r="AB62">
        <v>38.46</v>
      </c>
      <c r="AC62">
        <v>60.55</v>
      </c>
      <c r="AD62">
        <v>31.05</v>
      </c>
      <c r="AE62">
        <v>64</v>
      </c>
      <c r="AF62">
        <v>32</v>
      </c>
      <c r="AG62">
        <v>6.34</v>
      </c>
      <c r="AH62">
        <v>13.88</v>
      </c>
      <c r="AI62">
        <v>13.88</v>
      </c>
      <c r="AJ62">
        <v>0</v>
      </c>
      <c r="AK62">
        <v>137</v>
      </c>
      <c r="AL62">
        <v>58</v>
      </c>
    </row>
    <row r="63" spans="1:38">
      <c r="A63" t="s">
        <v>105</v>
      </c>
      <c r="B63" s="34">
        <v>260.61</v>
      </c>
      <c r="C63" s="34">
        <v>86.87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9.33</v>
      </c>
      <c r="K63" s="37">
        <v>9.33</v>
      </c>
      <c r="L63" s="37">
        <v>9.57</v>
      </c>
      <c r="M63">
        <v>86.68</v>
      </c>
      <c r="N63">
        <v>270.87</v>
      </c>
      <c r="O63">
        <v>100.88</v>
      </c>
      <c r="P63">
        <v>0.93</v>
      </c>
      <c r="Q63">
        <v>30.86</v>
      </c>
      <c r="R63" s="93">
        <v>32.5</v>
      </c>
      <c r="S63" s="93">
        <v>32.5</v>
      </c>
      <c r="T63" s="93">
        <v>32.5</v>
      </c>
      <c r="U63">
        <v>1.3</v>
      </c>
      <c r="V63">
        <v>85.630933999999996</v>
      </c>
      <c r="W63">
        <v>1.71</v>
      </c>
      <c r="X63">
        <v>15</v>
      </c>
      <c r="Y63">
        <v>5</v>
      </c>
      <c r="Z63">
        <v>5</v>
      </c>
      <c r="AA63">
        <v>163.24</v>
      </c>
      <c r="AB63">
        <v>32.65</v>
      </c>
      <c r="AC63">
        <v>56.14</v>
      </c>
      <c r="AD63">
        <v>28.84</v>
      </c>
      <c r="AE63">
        <v>56</v>
      </c>
      <c r="AF63">
        <v>28</v>
      </c>
      <c r="AG63">
        <v>6.34</v>
      </c>
      <c r="AH63">
        <v>14.52</v>
      </c>
      <c r="AI63">
        <v>14.52</v>
      </c>
      <c r="AJ63">
        <v>22.15</v>
      </c>
      <c r="AK63">
        <v>123</v>
      </c>
      <c r="AL63">
        <v>52</v>
      </c>
    </row>
    <row r="64" spans="1:38">
      <c r="A64" t="s">
        <v>106</v>
      </c>
      <c r="B64" s="34">
        <v>260.61</v>
      </c>
      <c r="C64" s="34">
        <v>86.87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8.33</v>
      </c>
      <c r="K64" s="37">
        <v>8.33</v>
      </c>
      <c r="L64" s="37">
        <v>8.5399999999999991</v>
      </c>
      <c r="M64">
        <v>86.68</v>
      </c>
      <c r="N64">
        <v>270.87</v>
      </c>
      <c r="O64">
        <v>100.88</v>
      </c>
      <c r="P64">
        <v>0</v>
      </c>
      <c r="Q64">
        <v>30.53</v>
      </c>
      <c r="R64" s="93">
        <v>32.5</v>
      </c>
      <c r="S64" s="93">
        <v>32.5</v>
      </c>
      <c r="T64" s="93">
        <v>32.5</v>
      </c>
      <c r="U64">
        <v>1.3</v>
      </c>
      <c r="V64">
        <v>75.265288999999996</v>
      </c>
      <c r="W64">
        <v>1.71</v>
      </c>
      <c r="X64">
        <v>15</v>
      </c>
      <c r="Y64">
        <v>5</v>
      </c>
      <c r="Z64">
        <v>5</v>
      </c>
      <c r="AA64">
        <v>146.35</v>
      </c>
      <c r="AB64">
        <v>29.27</v>
      </c>
      <c r="AC64">
        <v>51.32</v>
      </c>
      <c r="AD64">
        <v>26.52</v>
      </c>
      <c r="AE64">
        <v>50</v>
      </c>
      <c r="AF64">
        <v>25</v>
      </c>
      <c r="AG64">
        <v>6.34</v>
      </c>
      <c r="AH64">
        <v>15.12</v>
      </c>
      <c r="AI64">
        <v>15.12</v>
      </c>
      <c r="AJ64">
        <v>22.15</v>
      </c>
      <c r="AK64">
        <v>109</v>
      </c>
      <c r="AL64">
        <v>46</v>
      </c>
    </row>
    <row r="65" spans="1:38">
      <c r="A65" t="s">
        <v>107</v>
      </c>
      <c r="B65" s="34">
        <v>260.61</v>
      </c>
      <c r="C65" s="34">
        <v>86.87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7.26</v>
      </c>
      <c r="K65" s="37">
        <v>7.26</v>
      </c>
      <c r="L65" s="37">
        <v>7.44</v>
      </c>
      <c r="M65">
        <v>86.68</v>
      </c>
      <c r="N65">
        <v>270.87</v>
      </c>
      <c r="O65">
        <v>100.88</v>
      </c>
      <c r="P65">
        <v>0</v>
      </c>
      <c r="Q65">
        <v>30.07</v>
      </c>
      <c r="R65" s="93">
        <v>32.5</v>
      </c>
      <c r="S65" s="93">
        <v>32.5</v>
      </c>
      <c r="T65" s="93">
        <v>32.5</v>
      </c>
      <c r="U65">
        <v>1.3</v>
      </c>
      <c r="V65">
        <v>64.286465000000007</v>
      </c>
      <c r="W65">
        <v>1.71</v>
      </c>
      <c r="X65">
        <v>17.5</v>
      </c>
      <c r="Y65">
        <v>5.84</v>
      </c>
      <c r="Z65">
        <v>5.83</v>
      </c>
      <c r="AA65">
        <v>136.1</v>
      </c>
      <c r="AB65">
        <v>27.22</v>
      </c>
      <c r="AC65">
        <v>45.8</v>
      </c>
      <c r="AD65">
        <v>23.81</v>
      </c>
      <c r="AE65">
        <v>47</v>
      </c>
      <c r="AF65">
        <v>23</v>
      </c>
      <c r="AG65">
        <v>6.34</v>
      </c>
      <c r="AH65">
        <v>15.17</v>
      </c>
      <c r="AI65">
        <v>15.17</v>
      </c>
      <c r="AJ65">
        <v>22.15</v>
      </c>
      <c r="AK65">
        <v>102</v>
      </c>
      <c r="AL65">
        <v>43</v>
      </c>
    </row>
    <row r="66" spans="1:38">
      <c r="A66" t="s">
        <v>108</v>
      </c>
      <c r="B66" s="34">
        <v>260.61</v>
      </c>
      <c r="C66" s="34">
        <v>86.87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6.19</v>
      </c>
      <c r="K66" s="37">
        <v>6.19</v>
      </c>
      <c r="L66" s="37">
        <v>6.35</v>
      </c>
      <c r="M66">
        <v>86.68</v>
      </c>
      <c r="N66">
        <v>270.87</v>
      </c>
      <c r="O66">
        <v>100.88</v>
      </c>
      <c r="P66">
        <v>0.93</v>
      </c>
      <c r="Q66">
        <v>29.93</v>
      </c>
      <c r="R66" s="93">
        <v>32.5</v>
      </c>
      <c r="S66" s="93">
        <v>32.5</v>
      </c>
      <c r="T66" s="93">
        <v>32.5</v>
      </c>
      <c r="U66">
        <v>1.3</v>
      </c>
      <c r="V66">
        <v>52.519267999999997</v>
      </c>
      <c r="W66">
        <v>1.71</v>
      </c>
      <c r="X66">
        <v>17.5</v>
      </c>
      <c r="Y66">
        <v>5.84</v>
      </c>
      <c r="Z66">
        <v>5.83</v>
      </c>
      <c r="AA66">
        <v>121.14</v>
      </c>
      <c r="AB66">
        <v>24.23</v>
      </c>
      <c r="AC66">
        <v>39.369999999999997</v>
      </c>
      <c r="AD66">
        <v>20.54</v>
      </c>
      <c r="AE66">
        <v>40</v>
      </c>
      <c r="AF66">
        <v>20</v>
      </c>
      <c r="AG66">
        <v>6.34</v>
      </c>
      <c r="AH66">
        <v>15.22</v>
      </c>
      <c r="AI66">
        <v>15.22</v>
      </c>
      <c r="AJ66">
        <v>23.11</v>
      </c>
      <c r="AK66">
        <v>88</v>
      </c>
      <c r="AL66">
        <v>37</v>
      </c>
    </row>
    <row r="67" spans="1:38">
      <c r="A67" t="s">
        <v>109</v>
      </c>
      <c r="B67" s="34">
        <v>260.61</v>
      </c>
      <c r="C67" s="34">
        <v>86.87</v>
      </c>
      <c r="D67" s="93">
        <f t="shared" si="0"/>
        <v>68.930000000000007</v>
      </c>
      <c r="E67" s="34">
        <v>0</v>
      </c>
      <c r="F67" s="34"/>
      <c r="G67" s="34"/>
      <c r="H67" s="34"/>
      <c r="I67" s="34"/>
      <c r="J67" s="37">
        <v>5.0999999999999996</v>
      </c>
      <c r="K67" s="37">
        <v>5.0999999999999996</v>
      </c>
      <c r="L67" s="37">
        <v>5.22</v>
      </c>
      <c r="M67">
        <v>99.68</v>
      </c>
      <c r="N67">
        <v>270.87</v>
      </c>
      <c r="O67">
        <v>100.88</v>
      </c>
      <c r="P67">
        <v>0</v>
      </c>
      <c r="Q67">
        <v>32.119999999999997</v>
      </c>
      <c r="R67" s="93">
        <v>21.6</v>
      </c>
      <c r="S67" s="93">
        <v>26</v>
      </c>
      <c r="T67" s="93">
        <v>21.33</v>
      </c>
      <c r="U67">
        <v>1.3</v>
      </c>
      <c r="V67">
        <v>41.287385999999998</v>
      </c>
      <c r="W67">
        <v>1.71</v>
      </c>
      <c r="X67">
        <v>24.01</v>
      </c>
      <c r="Y67">
        <v>8.01</v>
      </c>
      <c r="Z67">
        <v>8</v>
      </c>
      <c r="AA67">
        <v>106.39</v>
      </c>
      <c r="AB67">
        <v>21.28</v>
      </c>
      <c r="AC67">
        <v>32.33</v>
      </c>
      <c r="AD67">
        <v>16.5</v>
      </c>
      <c r="AE67">
        <v>33</v>
      </c>
      <c r="AF67">
        <v>17</v>
      </c>
      <c r="AG67">
        <v>6.34</v>
      </c>
      <c r="AH67">
        <v>15.74</v>
      </c>
      <c r="AI67">
        <v>15.74</v>
      </c>
      <c r="AJ67">
        <v>23.11</v>
      </c>
      <c r="AK67">
        <v>74</v>
      </c>
      <c r="AL67">
        <v>31</v>
      </c>
    </row>
    <row r="68" spans="1:38">
      <c r="A68" t="s">
        <v>110</v>
      </c>
      <c r="B68" s="34">
        <v>260.61</v>
      </c>
      <c r="C68" s="34">
        <v>86.87</v>
      </c>
      <c r="D68" s="93">
        <f t="shared" ref="D68:D98" si="1">R68+S68+T68</f>
        <v>29.64</v>
      </c>
      <c r="E68" s="34">
        <v>0</v>
      </c>
      <c r="F68" s="34"/>
      <c r="G68" s="34"/>
      <c r="H68" s="34"/>
      <c r="I68" s="34"/>
      <c r="J68" s="37">
        <v>3.88</v>
      </c>
      <c r="K68" s="37">
        <v>3.88</v>
      </c>
      <c r="L68" s="37">
        <v>3.97</v>
      </c>
      <c r="M68">
        <v>104.01</v>
      </c>
      <c r="N68">
        <v>270.87</v>
      </c>
      <c r="O68">
        <v>100.88</v>
      </c>
      <c r="P68">
        <v>0</v>
      </c>
      <c r="Q68">
        <v>31.53</v>
      </c>
      <c r="R68" s="93">
        <v>11</v>
      </c>
      <c r="S68" s="93">
        <v>12.7</v>
      </c>
      <c r="T68" s="93">
        <v>5.94</v>
      </c>
      <c r="U68">
        <v>1.3</v>
      </c>
      <c r="V68">
        <v>29.014073</v>
      </c>
      <c r="W68">
        <v>1.71</v>
      </c>
      <c r="X68">
        <v>24.76</v>
      </c>
      <c r="Y68">
        <v>8.26</v>
      </c>
      <c r="Z68">
        <v>8.25</v>
      </c>
      <c r="AA68">
        <v>87.89</v>
      </c>
      <c r="AB68">
        <v>17.579999999999998</v>
      </c>
      <c r="AC68">
        <v>24.9</v>
      </c>
      <c r="AD68">
        <v>12.08</v>
      </c>
      <c r="AE68">
        <v>27</v>
      </c>
      <c r="AF68">
        <v>13</v>
      </c>
      <c r="AG68">
        <v>6.34</v>
      </c>
      <c r="AH68">
        <v>16.260000000000002</v>
      </c>
      <c r="AI68">
        <v>16.260000000000002</v>
      </c>
      <c r="AJ68">
        <v>23.11</v>
      </c>
      <c r="AK68">
        <v>56</v>
      </c>
      <c r="AL68">
        <v>24</v>
      </c>
    </row>
    <row r="69" spans="1:38">
      <c r="A69" t="s">
        <v>111</v>
      </c>
      <c r="B69" s="34">
        <v>260.61</v>
      </c>
      <c r="C69" s="34">
        <v>86.87</v>
      </c>
      <c r="D69" s="93">
        <f t="shared" si="1"/>
        <v>11.520000000000001</v>
      </c>
      <c r="E69" s="34">
        <v>0</v>
      </c>
      <c r="F69" s="34"/>
      <c r="G69" s="34"/>
      <c r="H69" s="34"/>
      <c r="I69" s="34"/>
      <c r="J69" s="37">
        <v>2.66</v>
      </c>
      <c r="K69" s="37">
        <v>2.66</v>
      </c>
      <c r="L69" s="37">
        <v>2.73</v>
      </c>
      <c r="M69">
        <v>108.35</v>
      </c>
      <c r="N69">
        <v>270.87</v>
      </c>
      <c r="O69">
        <v>100.88</v>
      </c>
      <c r="P69">
        <v>0.93</v>
      </c>
      <c r="Q69">
        <v>30.75</v>
      </c>
      <c r="R69" s="93">
        <v>5</v>
      </c>
      <c r="S69" s="93">
        <v>4.3</v>
      </c>
      <c r="T69" s="93">
        <v>2.2200000000000002</v>
      </c>
      <c r="U69">
        <v>1.3</v>
      </c>
      <c r="V69">
        <v>18.541364999999999</v>
      </c>
      <c r="W69">
        <v>1.71</v>
      </c>
      <c r="X69">
        <v>24.92</v>
      </c>
      <c r="Y69">
        <v>8.31</v>
      </c>
      <c r="Z69">
        <v>8.31</v>
      </c>
      <c r="AA69">
        <v>71.53</v>
      </c>
      <c r="AB69">
        <v>14.31</v>
      </c>
      <c r="AC69">
        <v>16.96</v>
      </c>
      <c r="AD69">
        <v>9.5</v>
      </c>
      <c r="AE69">
        <v>20</v>
      </c>
      <c r="AF69">
        <v>10</v>
      </c>
      <c r="AG69">
        <v>9.07</v>
      </c>
      <c r="AH69">
        <v>16.86</v>
      </c>
      <c r="AI69">
        <v>16.86</v>
      </c>
      <c r="AJ69">
        <v>23.11</v>
      </c>
      <c r="AK69">
        <v>42</v>
      </c>
      <c r="AL69">
        <v>18</v>
      </c>
    </row>
    <row r="70" spans="1:38">
      <c r="A70" t="s">
        <v>112</v>
      </c>
      <c r="B70" s="34">
        <v>260.61</v>
      </c>
      <c r="C70" s="34">
        <v>86.87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1.6</v>
      </c>
      <c r="K70" s="37">
        <v>1.6</v>
      </c>
      <c r="L70" s="37">
        <v>1.64</v>
      </c>
      <c r="M70">
        <v>112.68</v>
      </c>
      <c r="N70">
        <v>270.87</v>
      </c>
      <c r="O70">
        <v>100.88</v>
      </c>
      <c r="P70">
        <v>0</v>
      </c>
      <c r="Q70">
        <v>30.09</v>
      </c>
      <c r="R70" s="93">
        <v>1</v>
      </c>
      <c r="S70" s="93">
        <v>0.7</v>
      </c>
      <c r="T70" s="93">
        <v>1</v>
      </c>
      <c r="U70">
        <v>1.3</v>
      </c>
      <c r="V70">
        <v>11.046955000000001</v>
      </c>
      <c r="W70">
        <v>1.71</v>
      </c>
      <c r="X70">
        <v>25.01</v>
      </c>
      <c r="Y70">
        <v>8.33</v>
      </c>
      <c r="Z70">
        <v>8.34</v>
      </c>
      <c r="AA70">
        <v>55.52</v>
      </c>
      <c r="AB70">
        <v>11.1</v>
      </c>
      <c r="AC70">
        <v>9.01</v>
      </c>
      <c r="AD70">
        <v>8</v>
      </c>
      <c r="AE70">
        <v>11</v>
      </c>
      <c r="AF70">
        <v>6</v>
      </c>
      <c r="AG70">
        <v>7.93</v>
      </c>
      <c r="AH70">
        <v>17.16</v>
      </c>
      <c r="AI70">
        <v>17.16</v>
      </c>
      <c r="AJ70">
        <v>23.11</v>
      </c>
      <c r="AK70">
        <v>25</v>
      </c>
      <c r="AL70">
        <v>10</v>
      </c>
    </row>
    <row r="71" spans="1:38">
      <c r="A71" t="s">
        <v>113</v>
      </c>
      <c r="B71" s="34">
        <v>260.61</v>
      </c>
      <c r="C71" s="34">
        <v>86.87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0.83</v>
      </c>
      <c r="K71" s="37">
        <v>0.83</v>
      </c>
      <c r="L71" s="37">
        <v>0.86</v>
      </c>
      <c r="M71">
        <v>117.88</v>
      </c>
      <c r="N71">
        <v>270.87</v>
      </c>
      <c r="O71">
        <v>100.88</v>
      </c>
      <c r="P71">
        <v>0</v>
      </c>
      <c r="Q71">
        <v>29.68</v>
      </c>
      <c r="R71" s="93">
        <v>0</v>
      </c>
      <c r="S71" s="93">
        <v>0</v>
      </c>
      <c r="T71" s="93">
        <v>0</v>
      </c>
      <c r="U71">
        <v>1.38</v>
      </c>
      <c r="V71">
        <v>5.4699460000000002</v>
      </c>
      <c r="W71">
        <v>1.71</v>
      </c>
      <c r="X71">
        <v>25.42</v>
      </c>
      <c r="Y71">
        <v>8.49</v>
      </c>
      <c r="Z71">
        <v>8.4700000000000006</v>
      </c>
      <c r="AA71">
        <v>33.86</v>
      </c>
      <c r="AB71">
        <v>6.77</v>
      </c>
      <c r="AC71">
        <v>1.63</v>
      </c>
      <c r="AD71">
        <v>4</v>
      </c>
      <c r="AE71">
        <v>8</v>
      </c>
      <c r="AF71">
        <v>4</v>
      </c>
      <c r="AG71">
        <v>7.81</v>
      </c>
      <c r="AH71">
        <v>18.27</v>
      </c>
      <c r="AI71">
        <v>18.27</v>
      </c>
      <c r="AJ71">
        <v>23.11</v>
      </c>
      <c r="AK71">
        <v>14</v>
      </c>
      <c r="AL71">
        <v>6</v>
      </c>
    </row>
    <row r="72" spans="1:38">
      <c r="A72" t="s">
        <v>114</v>
      </c>
      <c r="B72" s="34">
        <v>260.61</v>
      </c>
      <c r="C72" s="34">
        <v>86.87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0.35</v>
      </c>
      <c r="K72" s="37">
        <v>0.35</v>
      </c>
      <c r="L72" s="37">
        <v>0.36</v>
      </c>
      <c r="M72">
        <v>117.88</v>
      </c>
      <c r="N72">
        <v>270.87</v>
      </c>
      <c r="O72">
        <v>100.88</v>
      </c>
      <c r="P72">
        <v>0.93</v>
      </c>
      <c r="Q72">
        <v>29.18</v>
      </c>
      <c r="R72" s="93">
        <v>0</v>
      </c>
      <c r="S72" s="93">
        <v>0</v>
      </c>
      <c r="T72" s="93">
        <v>0</v>
      </c>
      <c r="U72">
        <v>1.38</v>
      </c>
      <c r="V72">
        <v>2.082862</v>
      </c>
      <c r="W72">
        <v>1.71</v>
      </c>
      <c r="X72">
        <v>25.49</v>
      </c>
      <c r="Y72">
        <v>8.49</v>
      </c>
      <c r="Z72">
        <v>8.5</v>
      </c>
      <c r="AA72">
        <v>18.53</v>
      </c>
      <c r="AB72">
        <v>3.7</v>
      </c>
      <c r="AC72">
        <v>0.31</v>
      </c>
      <c r="AD72">
        <v>2</v>
      </c>
      <c r="AE72">
        <v>5</v>
      </c>
      <c r="AF72">
        <v>2</v>
      </c>
      <c r="AG72">
        <v>7.68</v>
      </c>
      <c r="AH72">
        <v>19.63</v>
      </c>
      <c r="AI72">
        <v>19.63</v>
      </c>
      <c r="AJ72">
        <v>24.08</v>
      </c>
      <c r="AK72">
        <v>7</v>
      </c>
      <c r="AL72">
        <v>3</v>
      </c>
    </row>
    <row r="73" spans="1:38">
      <c r="A73" t="s">
        <v>115</v>
      </c>
      <c r="B73" s="34">
        <v>260.61</v>
      </c>
      <c r="C73" s="34">
        <v>86.87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117.88</v>
      </c>
      <c r="N73">
        <v>270.87</v>
      </c>
      <c r="O73">
        <v>100.88</v>
      </c>
      <c r="P73">
        <v>0</v>
      </c>
      <c r="Q73">
        <v>30.86</v>
      </c>
      <c r="R73" s="93">
        <v>0</v>
      </c>
      <c r="S73" s="93">
        <v>0</v>
      </c>
      <c r="T73" s="93">
        <v>0</v>
      </c>
      <c r="U73">
        <v>1.38</v>
      </c>
      <c r="V73">
        <v>0.17519399999999999</v>
      </c>
      <c r="W73">
        <v>1.71</v>
      </c>
      <c r="X73">
        <v>32.83</v>
      </c>
      <c r="Y73">
        <v>10.94</v>
      </c>
      <c r="Z73">
        <v>10.94</v>
      </c>
      <c r="AA73">
        <v>8.2100000000000009</v>
      </c>
      <c r="AB73">
        <v>1.64</v>
      </c>
      <c r="AC73">
        <v>0</v>
      </c>
      <c r="AD73">
        <v>1</v>
      </c>
      <c r="AE73">
        <v>1</v>
      </c>
      <c r="AF73">
        <v>1</v>
      </c>
      <c r="AG73">
        <v>10.77</v>
      </c>
      <c r="AH73">
        <v>31.88</v>
      </c>
      <c r="AI73">
        <v>31.88</v>
      </c>
      <c r="AJ73">
        <v>25.04</v>
      </c>
      <c r="AK73">
        <v>2</v>
      </c>
      <c r="AL73">
        <v>1</v>
      </c>
    </row>
    <row r="74" spans="1:38">
      <c r="A74" t="s">
        <v>116</v>
      </c>
      <c r="B74" s="34">
        <v>260.61</v>
      </c>
      <c r="C74" s="34">
        <v>86.87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117.88</v>
      </c>
      <c r="N74">
        <v>270.87</v>
      </c>
      <c r="O74">
        <v>100.88</v>
      </c>
      <c r="P74">
        <v>0</v>
      </c>
      <c r="Q74">
        <v>30.68</v>
      </c>
      <c r="R74" s="93">
        <v>0</v>
      </c>
      <c r="S74" s="93">
        <v>0</v>
      </c>
      <c r="T74" s="93">
        <v>0</v>
      </c>
      <c r="U74">
        <v>1.38</v>
      </c>
      <c r="V74">
        <v>0</v>
      </c>
      <c r="W74">
        <v>1.71</v>
      </c>
      <c r="X74">
        <v>34.83</v>
      </c>
      <c r="Y74">
        <v>11.6</v>
      </c>
      <c r="Z74">
        <v>11.61</v>
      </c>
      <c r="AA74">
        <v>1.89</v>
      </c>
      <c r="AB74">
        <v>0.38</v>
      </c>
      <c r="AC74">
        <v>0</v>
      </c>
      <c r="AD74">
        <v>0</v>
      </c>
      <c r="AE74">
        <v>0</v>
      </c>
      <c r="AF74">
        <v>0</v>
      </c>
      <c r="AG74">
        <v>11.1</v>
      </c>
      <c r="AH74">
        <v>33.22</v>
      </c>
      <c r="AI74">
        <v>33.22</v>
      </c>
      <c r="AJ74">
        <v>25.04</v>
      </c>
      <c r="AK74">
        <v>1</v>
      </c>
      <c r="AL74">
        <v>0</v>
      </c>
    </row>
    <row r="75" spans="1:38">
      <c r="A75" t="s">
        <v>117</v>
      </c>
      <c r="B75" s="34">
        <v>260.61</v>
      </c>
      <c r="C75" s="34">
        <v>86.87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117.88</v>
      </c>
      <c r="N75">
        <v>270.87</v>
      </c>
      <c r="O75">
        <v>100.88</v>
      </c>
      <c r="P75">
        <v>1.0900000000000001</v>
      </c>
      <c r="Q75">
        <v>30.21</v>
      </c>
      <c r="R75" s="93">
        <v>0</v>
      </c>
      <c r="S75" s="93">
        <v>0</v>
      </c>
      <c r="T75" s="93">
        <v>0</v>
      </c>
      <c r="U75">
        <v>1.38</v>
      </c>
      <c r="V75">
        <v>0</v>
      </c>
      <c r="W75">
        <v>1.71</v>
      </c>
      <c r="X75">
        <v>35.68</v>
      </c>
      <c r="Y75">
        <v>11.9</v>
      </c>
      <c r="Z75">
        <v>11.89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11.44</v>
      </c>
      <c r="AH75">
        <v>35.22</v>
      </c>
      <c r="AI75">
        <v>35.22</v>
      </c>
      <c r="AJ75">
        <v>25.04</v>
      </c>
      <c r="AK75">
        <v>1</v>
      </c>
      <c r="AL75">
        <v>0</v>
      </c>
    </row>
    <row r="76" spans="1:38">
      <c r="A76" t="s">
        <v>118</v>
      </c>
      <c r="B76" s="34">
        <v>260.61</v>
      </c>
      <c r="C76" s="34">
        <v>86.87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117.88</v>
      </c>
      <c r="N76">
        <v>270.87</v>
      </c>
      <c r="O76">
        <v>100.88</v>
      </c>
      <c r="P76">
        <v>1.0900000000000001</v>
      </c>
      <c r="Q76">
        <v>29.89</v>
      </c>
      <c r="R76" s="93">
        <v>0</v>
      </c>
      <c r="S76" s="93">
        <v>0</v>
      </c>
      <c r="T76" s="93">
        <v>0</v>
      </c>
      <c r="U76">
        <v>1.38</v>
      </c>
      <c r="V76">
        <v>0</v>
      </c>
      <c r="W76">
        <v>1.71</v>
      </c>
      <c r="X76">
        <v>38.35</v>
      </c>
      <c r="Y76">
        <v>12.79</v>
      </c>
      <c r="Z76">
        <v>12.78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11.77</v>
      </c>
      <c r="AH76">
        <v>37.270000000000003</v>
      </c>
      <c r="AI76">
        <v>37.270000000000003</v>
      </c>
      <c r="AJ76">
        <v>25.04</v>
      </c>
      <c r="AK76">
        <v>1</v>
      </c>
      <c r="AL76">
        <v>0</v>
      </c>
    </row>
    <row r="77" spans="1:38">
      <c r="A77" t="s">
        <v>119</v>
      </c>
      <c r="B77" s="34">
        <v>260.61</v>
      </c>
      <c r="C77" s="34">
        <v>86.87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117.88</v>
      </c>
      <c r="N77">
        <v>270.87</v>
      </c>
      <c r="O77">
        <v>100.88</v>
      </c>
      <c r="P77">
        <v>1.0900000000000001</v>
      </c>
      <c r="Q77">
        <v>29.66</v>
      </c>
      <c r="R77" s="93">
        <v>0</v>
      </c>
      <c r="S77" s="93">
        <v>0</v>
      </c>
      <c r="T77" s="93">
        <v>0</v>
      </c>
      <c r="U77">
        <v>1.38</v>
      </c>
      <c r="V77">
        <v>0</v>
      </c>
      <c r="W77">
        <v>1.71</v>
      </c>
      <c r="X77">
        <v>39.119999999999997</v>
      </c>
      <c r="Y77">
        <v>13.05</v>
      </c>
      <c r="Z77">
        <v>13.04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11.88</v>
      </c>
      <c r="AH77">
        <v>49.88</v>
      </c>
      <c r="AI77">
        <v>49.88</v>
      </c>
      <c r="AJ77">
        <v>25.04</v>
      </c>
      <c r="AK77">
        <v>1</v>
      </c>
      <c r="AL77">
        <v>0</v>
      </c>
    </row>
    <row r="78" spans="1:38">
      <c r="A78" t="s">
        <v>120</v>
      </c>
      <c r="B78" s="34">
        <v>260.61</v>
      </c>
      <c r="C78" s="34">
        <v>86.87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117.88</v>
      </c>
      <c r="N78">
        <v>270.87</v>
      </c>
      <c r="O78">
        <v>100.88</v>
      </c>
      <c r="P78">
        <v>1.0900000000000001</v>
      </c>
      <c r="Q78">
        <v>29.27</v>
      </c>
      <c r="R78" s="93">
        <v>0</v>
      </c>
      <c r="S78" s="93">
        <v>0</v>
      </c>
      <c r="T78" s="93">
        <v>0</v>
      </c>
      <c r="U78">
        <v>1.38</v>
      </c>
      <c r="V78">
        <v>0</v>
      </c>
      <c r="W78">
        <v>1.71</v>
      </c>
      <c r="X78">
        <v>39.31</v>
      </c>
      <c r="Y78">
        <v>13.12</v>
      </c>
      <c r="Z78">
        <v>13.1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12.21</v>
      </c>
      <c r="AH78">
        <v>51.9</v>
      </c>
      <c r="AI78">
        <v>51.9</v>
      </c>
      <c r="AJ78">
        <v>25.04</v>
      </c>
      <c r="AK78">
        <v>0</v>
      </c>
      <c r="AL78">
        <v>0</v>
      </c>
    </row>
    <row r="79" spans="1:38">
      <c r="A79" t="s">
        <v>121</v>
      </c>
      <c r="B79" s="34">
        <v>260.61</v>
      </c>
      <c r="C79" s="34">
        <v>86.87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117.88</v>
      </c>
      <c r="N79">
        <v>270.87</v>
      </c>
      <c r="O79">
        <v>100.88</v>
      </c>
      <c r="P79">
        <v>1.0900000000000001</v>
      </c>
      <c r="Q79">
        <v>26.02</v>
      </c>
      <c r="R79" s="93">
        <v>0</v>
      </c>
      <c r="S79" s="93">
        <v>0</v>
      </c>
      <c r="T79" s="93">
        <v>0</v>
      </c>
      <c r="U79">
        <v>1.38</v>
      </c>
      <c r="V79">
        <v>0</v>
      </c>
      <c r="W79">
        <v>1.67</v>
      </c>
      <c r="X79">
        <v>40.76</v>
      </c>
      <c r="Y79">
        <v>13.57</v>
      </c>
      <c r="Z79">
        <v>13.59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12.55</v>
      </c>
      <c r="AH79">
        <v>53.64</v>
      </c>
      <c r="AI79">
        <v>53.64</v>
      </c>
      <c r="AJ79">
        <v>25.04</v>
      </c>
      <c r="AK79">
        <v>0</v>
      </c>
      <c r="AL79">
        <v>0</v>
      </c>
    </row>
    <row r="80" spans="1:38">
      <c r="A80" t="s">
        <v>122</v>
      </c>
      <c r="B80" s="34">
        <v>260.61</v>
      </c>
      <c r="C80" s="34">
        <v>86.87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117.88</v>
      </c>
      <c r="N80">
        <v>270.87</v>
      </c>
      <c r="O80">
        <v>100.88</v>
      </c>
      <c r="P80">
        <v>1.0900000000000001</v>
      </c>
      <c r="Q80">
        <v>25.8</v>
      </c>
      <c r="R80" s="93">
        <v>0</v>
      </c>
      <c r="S80" s="93">
        <v>0</v>
      </c>
      <c r="T80" s="93">
        <v>0</v>
      </c>
      <c r="U80">
        <v>1.38</v>
      </c>
      <c r="V80">
        <v>0</v>
      </c>
      <c r="W80">
        <v>1.67</v>
      </c>
      <c r="X80">
        <v>41.83</v>
      </c>
      <c r="Y80">
        <v>13.95</v>
      </c>
      <c r="Z80">
        <v>13.94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12.88</v>
      </c>
      <c r="AH80">
        <v>54.82</v>
      </c>
      <c r="AI80">
        <v>54.82</v>
      </c>
      <c r="AJ80">
        <v>25.04</v>
      </c>
      <c r="AK80">
        <v>0</v>
      </c>
      <c r="AL80">
        <v>0</v>
      </c>
    </row>
    <row r="81" spans="1:38">
      <c r="A81" t="s">
        <v>123</v>
      </c>
      <c r="B81" s="34">
        <v>260.61</v>
      </c>
      <c r="C81" s="34">
        <v>86.87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117.88</v>
      </c>
      <c r="N81">
        <v>270.87</v>
      </c>
      <c r="O81">
        <v>100.88</v>
      </c>
      <c r="P81">
        <v>1.01</v>
      </c>
      <c r="Q81">
        <v>25.32</v>
      </c>
      <c r="R81" s="93">
        <v>0</v>
      </c>
      <c r="S81" s="93">
        <v>0</v>
      </c>
      <c r="T81" s="93">
        <v>0</v>
      </c>
      <c r="U81">
        <v>1.38</v>
      </c>
      <c r="V81">
        <v>0</v>
      </c>
      <c r="W81">
        <v>1.67</v>
      </c>
      <c r="X81">
        <v>60.72</v>
      </c>
      <c r="Y81">
        <v>20.23</v>
      </c>
      <c r="Z81">
        <v>20.239999999999998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13.21</v>
      </c>
      <c r="AH81">
        <v>61.18</v>
      </c>
      <c r="AI81">
        <v>61.18</v>
      </c>
      <c r="AJ81">
        <v>24.08</v>
      </c>
      <c r="AK81">
        <v>0</v>
      </c>
      <c r="AL81">
        <v>0</v>
      </c>
    </row>
    <row r="82" spans="1:38">
      <c r="A82" t="s">
        <v>124</v>
      </c>
      <c r="B82" s="34">
        <v>260.61</v>
      </c>
      <c r="C82" s="34">
        <v>86.87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117.88</v>
      </c>
      <c r="N82">
        <v>270.87</v>
      </c>
      <c r="O82">
        <v>100.88</v>
      </c>
      <c r="P82">
        <v>1.01</v>
      </c>
      <c r="Q82">
        <v>25.02</v>
      </c>
      <c r="R82" s="93">
        <v>0</v>
      </c>
      <c r="S82" s="93">
        <v>0</v>
      </c>
      <c r="T82" s="93">
        <v>0</v>
      </c>
      <c r="U82">
        <v>1.38</v>
      </c>
      <c r="V82">
        <v>0</v>
      </c>
      <c r="W82">
        <v>1.67</v>
      </c>
      <c r="X82">
        <v>60.51</v>
      </c>
      <c r="Y82">
        <v>20.16</v>
      </c>
      <c r="Z82">
        <v>20.170000000000002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13.44</v>
      </c>
      <c r="AH82">
        <v>61.88</v>
      </c>
      <c r="AI82">
        <v>61.88</v>
      </c>
      <c r="AJ82">
        <v>24.08</v>
      </c>
      <c r="AK82">
        <v>0</v>
      </c>
      <c r="AL82">
        <v>0</v>
      </c>
    </row>
    <row r="83" spans="1:38">
      <c r="A83" t="s">
        <v>125</v>
      </c>
      <c r="B83" s="34">
        <v>260.61</v>
      </c>
      <c r="C83" s="34">
        <v>86.87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110.76</v>
      </c>
      <c r="N83">
        <v>270.87</v>
      </c>
      <c r="O83">
        <v>100.88</v>
      </c>
      <c r="P83">
        <v>1.01</v>
      </c>
      <c r="Q83">
        <v>24.92</v>
      </c>
      <c r="R83" s="93">
        <v>0</v>
      </c>
      <c r="S83" s="93">
        <v>0</v>
      </c>
      <c r="T83" s="93">
        <v>0</v>
      </c>
      <c r="U83">
        <v>1.3</v>
      </c>
      <c r="V83">
        <v>0</v>
      </c>
      <c r="W83">
        <v>1.67</v>
      </c>
      <c r="X83">
        <v>59.48</v>
      </c>
      <c r="Y83">
        <v>19.82</v>
      </c>
      <c r="Z83">
        <v>19.829999999999998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18.12</v>
      </c>
      <c r="AH83">
        <v>68.63</v>
      </c>
      <c r="AI83">
        <v>68.63</v>
      </c>
      <c r="AJ83">
        <v>24.08</v>
      </c>
      <c r="AK83">
        <v>0</v>
      </c>
      <c r="AL83">
        <v>0</v>
      </c>
    </row>
    <row r="84" spans="1:38">
      <c r="A84" t="s">
        <v>126</v>
      </c>
      <c r="B84" s="34">
        <v>260.61</v>
      </c>
      <c r="C84" s="34">
        <v>86.87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110.76</v>
      </c>
      <c r="N84">
        <v>270.87</v>
      </c>
      <c r="O84">
        <v>100.88</v>
      </c>
      <c r="P84">
        <v>1.01</v>
      </c>
      <c r="Q84">
        <v>24.72</v>
      </c>
      <c r="R84" s="93">
        <v>0</v>
      </c>
      <c r="S84" s="93">
        <v>0</v>
      </c>
      <c r="T84" s="93">
        <v>0</v>
      </c>
      <c r="U84">
        <v>1.3</v>
      </c>
      <c r="V84">
        <v>0</v>
      </c>
      <c r="W84">
        <v>1.67</v>
      </c>
      <c r="X84">
        <v>59.26</v>
      </c>
      <c r="Y84">
        <v>19.75</v>
      </c>
      <c r="Z84">
        <v>19.75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18.07</v>
      </c>
      <c r="AH84">
        <v>67.48</v>
      </c>
      <c r="AI84">
        <v>67.48</v>
      </c>
      <c r="AJ84">
        <v>24.08</v>
      </c>
      <c r="AK84">
        <v>0</v>
      </c>
      <c r="AL84">
        <v>0</v>
      </c>
    </row>
    <row r="85" spans="1:38">
      <c r="A85" t="s">
        <v>127</v>
      </c>
      <c r="B85" s="34">
        <v>260.61</v>
      </c>
      <c r="C85" s="34">
        <v>86.87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110.76</v>
      </c>
      <c r="N85">
        <v>270.87</v>
      </c>
      <c r="O85">
        <v>100.88</v>
      </c>
      <c r="P85">
        <v>1.01</v>
      </c>
      <c r="Q85">
        <v>24.42</v>
      </c>
      <c r="R85" s="93">
        <v>0</v>
      </c>
      <c r="S85" s="93">
        <v>0</v>
      </c>
      <c r="T85" s="93">
        <v>0</v>
      </c>
      <c r="U85">
        <v>1.3</v>
      </c>
      <c r="V85">
        <v>0</v>
      </c>
      <c r="W85">
        <v>1.67</v>
      </c>
      <c r="X85">
        <v>57.22</v>
      </c>
      <c r="Y85">
        <v>19.079999999999998</v>
      </c>
      <c r="Z85">
        <v>19.07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17.77</v>
      </c>
      <c r="AH85">
        <v>66.88</v>
      </c>
      <c r="AI85">
        <v>66.88</v>
      </c>
      <c r="AJ85">
        <v>24.08</v>
      </c>
      <c r="AK85">
        <v>0</v>
      </c>
      <c r="AL85">
        <v>0</v>
      </c>
    </row>
    <row r="86" spans="1:38">
      <c r="A86" t="s">
        <v>128</v>
      </c>
      <c r="B86" s="34">
        <v>260.61</v>
      </c>
      <c r="C86" s="34">
        <v>86.87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110.76</v>
      </c>
      <c r="N86">
        <v>270.87</v>
      </c>
      <c r="O86">
        <v>100.88</v>
      </c>
      <c r="P86">
        <v>1.01</v>
      </c>
      <c r="Q86">
        <v>24.22</v>
      </c>
      <c r="R86" s="93">
        <v>0</v>
      </c>
      <c r="S86" s="93">
        <v>0</v>
      </c>
      <c r="T86" s="93">
        <v>0</v>
      </c>
      <c r="U86">
        <v>1.3</v>
      </c>
      <c r="V86">
        <v>0</v>
      </c>
      <c r="W86">
        <v>1.67</v>
      </c>
      <c r="X86">
        <v>57.08</v>
      </c>
      <c r="Y86">
        <v>19.03</v>
      </c>
      <c r="Z86">
        <v>19.03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17.440000000000001</v>
      </c>
      <c r="AH86">
        <v>66.55</v>
      </c>
      <c r="AI86">
        <v>66.55</v>
      </c>
      <c r="AJ86">
        <v>24.08</v>
      </c>
      <c r="AK86">
        <v>0</v>
      </c>
      <c r="AL86">
        <v>0</v>
      </c>
    </row>
    <row r="87" spans="1:38">
      <c r="A87" t="s">
        <v>129</v>
      </c>
      <c r="B87" s="34">
        <v>260.61</v>
      </c>
      <c r="C87" s="34">
        <v>86.87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86.68</v>
      </c>
      <c r="N87">
        <v>270.87</v>
      </c>
      <c r="O87">
        <v>100.88</v>
      </c>
      <c r="P87">
        <v>1.01</v>
      </c>
      <c r="Q87">
        <v>26.11</v>
      </c>
      <c r="R87" s="93">
        <v>0</v>
      </c>
      <c r="S87" s="93">
        <v>0</v>
      </c>
      <c r="T87" s="93">
        <v>0</v>
      </c>
      <c r="U87">
        <v>1.22</v>
      </c>
      <c r="V87">
        <v>0</v>
      </c>
      <c r="W87">
        <v>1.67</v>
      </c>
      <c r="X87">
        <v>70.650000000000006</v>
      </c>
      <c r="Y87">
        <v>23.55</v>
      </c>
      <c r="Z87">
        <v>23.55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19.010000000000002</v>
      </c>
      <c r="AH87">
        <v>66.22</v>
      </c>
      <c r="AI87">
        <v>66.22</v>
      </c>
      <c r="AJ87">
        <v>24.08</v>
      </c>
      <c r="AK87">
        <v>0</v>
      </c>
      <c r="AL87">
        <v>0</v>
      </c>
    </row>
    <row r="88" spans="1:38">
      <c r="A88" t="s">
        <v>130</v>
      </c>
      <c r="B88" s="34">
        <v>260.61</v>
      </c>
      <c r="C88" s="34">
        <v>74.08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86.68</v>
      </c>
      <c r="N88">
        <v>270.87</v>
      </c>
      <c r="O88">
        <v>72.23</v>
      </c>
      <c r="P88">
        <v>1.01</v>
      </c>
      <c r="Q88">
        <v>26.72</v>
      </c>
      <c r="R88" s="93">
        <v>0</v>
      </c>
      <c r="S88" s="93">
        <v>0</v>
      </c>
      <c r="T88" s="93">
        <v>0</v>
      </c>
      <c r="U88">
        <v>1.22</v>
      </c>
      <c r="V88">
        <v>0</v>
      </c>
      <c r="W88">
        <v>1.67</v>
      </c>
      <c r="X88">
        <v>69.760000000000005</v>
      </c>
      <c r="Y88">
        <v>23.27</v>
      </c>
      <c r="Z88">
        <v>23.25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18.28</v>
      </c>
      <c r="AH88">
        <v>65.88</v>
      </c>
      <c r="AI88">
        <v>65.88</v>
      </c>
      <c r="AJ88">
        <v>24.08</v>
      </c>
      <c r="AK88">
        <v>0</v>
      </c>
      <c r="AL88">
        <v>0</v>
      </c>
    </row>
    <row r="89" spans="1:38">
      <c r="A89" t="s">
        <v>131</v>
      </c>
      <c r="B89" s="34">
        <v>260.61</v>
      </c>
      <c r="C89" s="34">
        <v>74.08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86.68</v>
      </c>
      <c r="N89">
        <v>270.87</v>
      </c>
      <c r="O89">
        <v>48.16</v>
      </c>
      <c r="P89">
        <v>1.01</v>
      </c>
      <c r="Q89">
        <v>29.34</v>
      </c>
      <c r="R89" s="93">
        <v>0</v>
      </c>
      <c r="S89" s="93">
        <v>0</v>
      </c>
      <c r="T89" s="93">
        <v>0</v>
      </c>
      <c r="U89">
        <v>1.22</v>
      </c>
      <c r="V89">
        <v>0</v>
      </c>
      <c r="W89">
        <v>1.67</v>
      </c>
      <c r="X89">
        <v>67.83</v>
      </c>
      <c r="Y89">
        <v>22.61</v>
      </c>
      <c r="Z89">
        <v>22.61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23.57</v>
      </c>
      <c r="AH89">
        <v>65.55</v>
      </c>
      <c r="AI89">
        <v>65.55</v>
      </c>
      <c r="AJ89">
        <v>24.08</v>
      </c>
      <c r="AK89">
        <v>0</v>
      </c>
      <c r="AL89">
        <v>0</v>
      </c>
    </row>
    <row r="90" spans="1:38">
      <c r="A90" t="s">
        <v>132</v>
      </c>
      <c r="B90" s="34">
        <v>260.61</v>
      </c>
      <c r="C90" s="34">
        <v>74.08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86.68</v>
      </c>
      <c r="N90">
        <v>270.87</v>
      </c>
      <c r="O90">
        <v>52.97</v>
      </c>
      <c r="P90">
        <v>1.01</v>
      </c>
      <c r="Q90">
        <v>29.81</v>
      </c>
      <c r="R90" s="93">
        <v>0</v>
      </c>
      <c r="S90" s="93">
        <v>0</v>
      </c>
      <c r="T90" s="93">
        <v>0</v>
      </c>
      <c r="U90">
        <v>1.22</v>
      </c>
      <c r="V90">
        <v>0</v>
      </c>
      <c r="W90">
        <v>1.67</v>
      </c>
      <c r="X90">
        <v>67.44</v>
      </c>
      <c r="Y90">
        <v>22.49</v>
      </c>
      <c r="Z90">
        <v>22.48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23.29</v>
      </c>
      <c r="AH90">
        <v>65.22</v>
      </c>
      <c r="AI90">
        <v>65.22</v>
      </c>
      <c r="AJ90">
        <v>24.08</v>
      </c>
      <c r="AK90">
        <v>0</v>
      </c>
      <c r="AL90">
        <v>0</v>
      </c>
    </row>
    <row r="91" spans="1:38">
      <c r="A91" t="s">
        <v>133</v>
      </c>
      <c r="B91" s="34">
        <v>260.61</v>
      </c>
      <c r="C91" s="34">
        <v>74.08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86.68</v>
      </c>
      <c r="N91">
        <v>270.87</v>
      </c>
      <c r="O91">
        <v>48.16</v>
      </c>
      <c r="P91">
        <v>0.93</v>
      </c>
      <c r="Q91">
        <v>30.34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1.67</v>
      </c>
      <c r="X91">
        <v>66.64</v>
      </c>
      <c r="Y91">
        <v>22.22</v>
      </c>
      <c r="Z91">
        <v>22.21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23.29</v>
      </c>
      <c r="AH91">
        <v>65.55</v>
      </c>
      <c r="AI91">
        <v>65.55</v>
      </c>
      <c r="AJ91">
        <v>24.08</v>
      </c>
      <c r="AK91">
        <v>0</v>
      </c>
      <c r="AL91">
        <v>0</v>
      </c>
    </row>
    <row r="92" spans="1:38">
      <c r="A92" t="s">
        <v>134</v>
      </c>
      <c r="B92" s="34">
        <v>260.61</v>
      </c>
      <c r="C92" s="34">
        <v>74.08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67.42</v>
      </c>
      <c r="N92">
        <v>270.87</v>
      </c>
      <c r="O92">
        <v>44.67</v>
      </c>
      <c r="P92">
        <v>0.93</v>
      </c>
      <c r="Q92">
        <v>30.98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1.67</v>
      </c>
      <c r="X92">
        <v>65.34</v>
      </c>
      <c r="Y92">
        <v>21.78</v>
      </c>
      <c r="Z92">
        <v>21.78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23.27</v>
      </c>
      <c r="AH92">
        <v>65.88</v>
      </c>
      <c r="AI92">
        <v>65.88</v>
      </c>
      <c r="AJ92">
        <v>24.08</v>
      </c>
      <c r="AK92">
        <v>0</v>
      </c>
      <c r="AL92">
        <v>0</v>
      </c>
    </row>
    <row r="93" spans="1:38">
      <c r="A93" t="s">
        <v>135</v>
      </c>
      <c r="B93" s="34">
        <v>231.07</v>
      </c>
      <c r="C93" s="34">
        <v>74.08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86.68</v>
      </c>
      <c r="N93">
        <v>270.87</v>
      </c>
      <c r="O93">
        <v>44.67</v>
      </c>
      <c r="P93">
        <v>0.93</v>
      </c>
      <c r="Q93">
        <v>26.95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1.67</v>
      </c>
      <c r="X93">
        <v>63.33</v>
      </c>
      <c r="Y93">
        <v>21.12</v>
      </c>
      <c r="Z93">
        <v>21.11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22.57</v>
      </c>
      <c r="AH93">
        <v>66.22</v>
      </c>
      <c r="AI93">
        <v>66.22</v>
      </c>
      <c r="AJ93">
        <v>24.08</v>
      </c>
      <c r="AK93">
        <v>0</v>
      </c>
      <c r="AL93">
        <v>0</v>
      </c>
    </row>
    <row r="94" spans="1:38">
      <c r="A94" t="s">
        <v>136</v>
      </c>
      <c r="B94" s="34">
        <v>224.08</v>
      </c>
      <c r="C94" s="34">
        <v>55.14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67.42</v>
      </c>
      <c r="N94">
        <v>231.14</v>
      </c>
      <c r="O94">
        <v>44.67</v>
      </c>
      <c r="P94">
        <v>0.93</v>
      </c>
      <c r="Q94">
        <v>27.05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1.67</v>
      </c>
      <c r="X94">
        <v>61.94</v>
      </c>
      <c r="Y94">
        <v>20.65</v>
      </c>
      <c r="Z94">
        <v>20.65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22.44</v>
      </c>
      <c r="AH94">
        <v>66.44</v>
      </c>
      <c r="AI94">
        <v>66.44</v>
      </c>
      <c r="AJ94">
        <v>24.08</v>
      </c>
      <c r="AK94">
        <v>0</v>
      </c>
      <c r="AL94">
        <v>0</v>
      </c>
    </row>
    <row r="95" spans="1:38">
      <c r="A95" t="s">
        <v>137</v>
      </c>
      <c r="B95" s="34">
        <v>224.08</v>
      </c>
      <c r="C95" s="34">
        <v>55.14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67.42</v>
      </c>
      <c r="N95">
        <v>192.62</v>
      </c>
      <c r="O95">
        <v>44.67</v>
      </c>
      <c r="P95">
        <v>1.01</v>
      </c>
      <c r="Q95">
        <v>27.25</v>
      </c>
      <c r="R95" s="93">
        <v>0</v>
      </c>
      <c r="S95" s="93">
        <v>0</v>
      </c>
      <c r="T95" s="93">
        <v>0</v>
      </c>
      <c r="U95">
        <v>1.1499999999999999</v>
      </c>
      <c r="V95">
        <v>0</v>
      </c>
      <c r="W95">
        <v>1.57</v>
      </c>
      <c r="X95">
        <v>77.83</v>
      </c>
      <c r="Y95">
        <v>25.94</v>
      </c>
      <c r="Z95">
        <v>25.94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22.07</v>
      </c>
      <c r="AH95">
        <v>66.77</v>
      </c>
      <c r="AI95">
        <v>66.77</v>
      </c>
      <c r="AJ95">
        <v>24.08</v>
      </c>
      <c r="AK95">
        <v>0</v>
      </c>
      <c r="AL95">
        <v>0</v>
      </c>
    </row>
    <row r="96" spans="1:38">
      <c r="A96" t="s">
        <v>138</v>
      </c>
      <c r="B96" s="34">
        <v>224.08</v>
      </c>
      <c r="C96" s="34">
        <v>55.14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67.42</v>
      </c>
      <c r="N96">
        <v>192.62</v>
      </c>
      <c r="O96">
        <v>44.67</v>
      </c>
      <c r="P96">
        <v>0.93</v>
      </c>
      <c r="Q96">
        <v>27.58</v>
      </c>
      <c r="R96" s="93">
        <v>0</v>
      </c>
      <c r="S96" s="93">
        <v>0</v>
      </c>
      <c r="T96" s="93">
        <v>0</v>
      </c>
      <c r="U96">
        <v>1.1499999999999999</v>
      </c>
      <c r="V96">
        <v>0</v>
      </c>
      <c r="W96">
        <v>1.57</v>
      </c>
      <c r="X96">
        <v>77.33</v>
      </c>
      <c r="Y96">
        <v>25.78</v>
      </c>
      <c r="Z96">
        <v>25.77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21.73</v>
      </c>
      <c r="AH96">
        <v>67.069999999999993</v>
      </c>
      <c r="AI96">
        <v>67.069999999999993</v>
      </c>
      <c r="AJ96">
        <v>23.11</v>
      </c>
      <c r="AK96">
        <v>0</v>
      </c>
      <c r="AL96">
        <v>0</v>
      </c>
    </row>
    <row r="97" spans="1:50">
      <c r="A97" t="s">
        <v>139</v>
      </c>
      <c r="B97" s="34">
        <v>224.08</v>
      </c>
      <c r="C97" s="34">
        <v>55.14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67.42</v>
      </c>
      <c r="N97">
        <v>192.62</v>
      </c>
      <c r="O97">
        <v>44.67</v>
      </c>
      <c r="P97">
        <v>0.93</v>
      </c>
      <c r="Q97">
        <v>27.66</v>
      </c>
      <c r="R97" s="93">
        <v>0</v>
      </c>
      <c r="S97" s="93">
        <v>0</v>
      </c>
      <c r="T97" s="93">
        <v>0</v>
      </c>
      <c r="U97">
        <v>1.1499999999999999</v>
      </c>
      <c r="V97">
        <v>0</v>
      </c>
      <c r="W97">
        <v>1.57</v>
      </c>
      <c r="X97">
        <v>76.16</v>
      </c>
      <c r="Y97">
        <v>25.38</v>
      </c>
      <c r="Z97">
        <v>25.39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21.7</v>
      </c>
      <c r="AH97">
        <v>67.400000000000006</v>
      </c>
      <c r="AI97">
        <v>67.400000000000006</v>
      </c>
      <c r="AJ97">
        <v>23.11</v>
      </c>
      <c r="AK97">
        <v>0</v>
      </c>
      <c r="AL97">
        <v>0</v>
      </c>
    </row>
    <row r="98" spans="1:50">
      <c r="A98" t="s">
        <v>140</v>
      </c>
      <c r="B98" s="34">
        <v>224.08</v>
      </c>
      <c r="C98" s="34">
        <v>55.14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67.42</v>
      </c>
      <c r="N98">
        <v>192.62</v>
      </c>
      <c r="O98">
        <v>44.67</v>
      </c>
      <c r="P98">
        <v>0.93</v>
      </c>
      <c r="Q98">
        <v>27.72</v>
      </c>
      <c r="R98" s="93">
        <v>0</v>
      </c>
      <c r="S98" s="93">
        <v>0</v>
      </c>
      <c r="T98" s="93">
        <v>0</v>
      </c>
      <c r="U98">
        <v>1.1499999999999999</v>
      </c>
      <c r="V98">
        <v>0</v>
      </c>
      <c r="W98">
        <v>1.57</v>
      </c>
      <c r="X98">
        <v>75.25</v>
      </c>
      <c r="Y98">
        <v>25.1</v>
      </c>
      <c r="Z98">
        <v>25.08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21.42</v>
      </c>
      <c r="AH98">
        <v>67.77</v>
      </c>
      <c r="AI98">
        <v>67.77</v>
      </c>
      <c r="AJ98">
        <v>23.11</v>
      </c>
      <c r="AK98">
        <v>0</v>
      </c>
      <c r="AL98">
        <v>0</v>
      </c>
    </row>
    <row r="99" spans="1:50">
      <c r="A99" t="s">
        <v>141</v>
      </c>
      <c r="B99" s="34">
        <f>SUM(B3:B98)/4000</f>
        <v>5.690880000000007</v>
      </c>
      <c r="C99" s="34">
        <f t="shared" ref="C99:P99" si="2">SUM(C3:C98)/4000</f>
        <v>1.726132499999999</v>
      </c>
      <c r="D99" s="93">
        <f t="shared" ref="D99" si="3">SUM(D3:D98)/4000</f>
        <v>0.84340499999999985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8.4119999999999986E-2</v>
      </c>
      <c r="K99" s="37">
        <f t="shared" si="2"/>
        <v>8.4119999999999986E-2</v>
      </c>
      <c r="L99" s="37">
        <f t="shared" si="2"/>
        <v>8.6230000000000029E-2</v>
      </c>
      <c r="M99">
        <f t="shared" si="2"/>
        <v>2.1008375000000012</v>
      </c>
      <c r="N99">
        <f t="shared" si="2"/>
        <v>5.8610024999999988</v>
      </c>
      <c r="O99">
        <f t="shared" si="2"/>
        <v>1.9197125000000013</v>
      </c>
      <c r="P99">
        <f t="shared" si="2"/>
        <v>1.6870000000000003E-2</v>
      </c>
      <c r="Q99">
        <f t="shared" ref="Q99:AF99" si="5">SUM(Q3:Q98)/4000</f>
        <v>0.74639249999999979</v>
      </c>
      <c r="R99" s="93">
        <f t="shared" si="5"/>
        <v>0.27711999999999998</v>
      </c>
      <c r="S99" s="93">
        <f t="shared" si="5"/>
        <v>0.29233999999999999</v>
      </c>
      <c r="T99" s="93">
        <f t="shared" si="5"/>
        <v>0.27394499999999999</v>
      </c>
      <c r="U99">
        <f t="shared" si="5"/>
        <v>2.8379999999999978E-2</v>
      </c>
      <c r="V99">
        <f t="shared" si="5"/>
        <v>0.86556055649999986</v>
      </c>
      <c r="W99">
        <f t="shared" si="5"/>
        <v>3.9779999999999913E-2</v>
      </c>
      <c r="X99">
        <f t="shared" si="5"/>
        <v>0.75184999999999991</v>
      </c>
      <c r="Y99">
        <f t="shared" si="5"/>
        <v>0.25064500000000012</v>
      </c>
      <c r="Z99">
        <f t="shared" si="5"/>
        <v>0.25061500000000009</v>
      </c>
      <c r="AA99">
        <f t="shared" si="5"/>
        <v>1.4897075000000004</v>
      </c>
      <c r="AB99">
        <f t="shared" si="5"/>
        <v>0.29792500000000011</v>
      </c>
      <c r="AC99">
        <f t="shared" si="5"/>
        <v>0.52470500000000009</v>
      </c>
      <c r="AD99">
        <f t="shared" si="5"/>
        <v>0.26751249999999993</v>
      </c>
      <c r="AE99">
        <f t="shared" si="5"/>
        <v>0.55674999999999997</v>
      </c>
      <c r="AF99">
        <f t="shared" si="5"/>
        <v>0.27850000000000003</v>
      </c>
      <c r="AG99">
        <f t="shared" ref="AG99:AM99" si="6">SUM(AG3:AG98)/4000</f>
        <v>0.2365124999999999</v>
      </c>
      <c r="AH99">
        <f t="shared" si="6"/>
        <v>0.66252000000000022</v>
      </c>
      <c r="AI99">
        <f t="shared" si="6"/>
        <v>0.66252000000000022</v>
      </c>
      <c r="AJ99">
        <f t="shared" si="6"/>
        <v>0.47117249999999961</v>
      </c>
      <c r="AK99">
        <f t="shared" si="6"/>
        <v>1.1597500000000001</v>
      </c>
      <c r="AL99">
        <f t="shared" si="6"/>
        <v>0.49275000000000002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269.66396694105833</v>
      </c>
      <c r="L3">
        <v>2.8900203440538514</v>
      </c>
      <c r="M3">
        <v>61.416672881164651</v>
      </c>
      <c r="N3">
        <v>24.980301270745429</v>
      </c>
      <c r="O3">
        <v>70.581400340386224</v>
      </c>
      <c r="P3">
        <v>23.900656237288135</v>
      </c>
      <c r="Q3">
        <v>2.8907289317507416</v>
      </c>
      <c r="R3">
        <v>9.6310000000000002</v>
      </c>
      <c r="S3">
        <v>5.7801384984025566</v>
      </c>
      <c r="T3">
        <v>0</v>
      </c>
      <c r="U3">
        <v>54.639369635440701</v>
      </c>
      <c r="V3">
        <v>2.9975754285714289</v>
      </c>
      <c r="W3">
        <v>7.7034683508932664</v>
      </c>
      <c r="X3">
        <v>30.959687836977288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5.9245093727180542</v>
      </c>
      <c r="AG3">
        <v>0</v>
      </c>
      <c r="AH3">
        <v>0</v>
      </c>
      <c r="AI3">
        <v>0</v>
      </c>
      <c r="AJ3">
        <v>0</v>
      </c>
      <c r="AK3">
        <v>23.03009008983452</v>
      </c>
      <c r="AL3">
        <v>5.0094681907917371</v>
      </c>
      <c r="AM3">
        <v>0</v>
      </c>
      <c r="AN3">
        <v>0</v>
      </c>
      <c r="AO3">
        <v>0</v>
      </c>
      <c r="AP3">
        <v>0</v>
      </c>
      <c r="AQ3">
        <v>0</v>
      </c>
      <c r="AR3">
        <v>1.0274156950181155</v>
      </c>
      <c r="AS3">
        <v>7.0555934255129351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610.08206347060786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269.66396694105833</v>
      </c>
      <c r="L4">
        <v>2.8900203440538514</v>
      </c>
      <c r="M4">
        <v>61.416672881164651</v>
      </c>
      <c r="N4">
        <v>24.980301270745429</v>
      </c>
      <c r="O4">
        <v>70.581400340386224</v>
      </c>
      <c r="P4">
        <v>23.900656237288135</v>
      </c>
      <c r="Q4">
        <v>2.8907289317507416</v>
      </c>
      <c r="R4">
        <v>9.6310000000000002</v>
      </c>
      <c r="S4">
        <v>5.7801384984025566</v>
      </c>
      <c r="T4">
        <v>0</v>
      </c>
      <c r="U4">
        <v>54.639369635440701</v>
      </c>
      <c r="V4">
        <v>2.8918015584415584</v>
      </c>
      <c r="W4">
        <v>7.7034683508932664</v>
      </c>
      <c r="X4">
        <v>28.889304928857715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5.9245093727180542</v>
      </c>
      <c r="AG4">
        <v>0</v>
      </c>
      <c r="AH4">
        <v>0</v>
      </c>
      <c r="AI4">
        <v>0</v>
      </c>
      <c r="AJ4">
        <v>0</v>
      </c>
      <c r="AK4">
        <v>23.03009008983452</v>
      </c>
      <c r="AL4">
        <v>1.0018939365748707</v>
      </c>
      <c r="AM4">
        <v>0</v>
      </c>
      <c r="AN4">
        <v>0</v>
      </c>
      <c r="AO4">
        <v>0</v>
      </c>
      <c r="AP4">
        <v>0</v>
      </c>
      <c r="AQ4">
        <v>0</v>
      </c>
      <c r="AR4">
        <v>1.0274156950181155</v>
      </c>
      <c r="AS4">
        <v>7.0555934255129351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603.89833243814167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269.66396694105833</v>
      </c>
      <c r="L5">
        <v>2.8900203440538514</v>
      </c>
      <c r="M5">
        <v>61.416672881164651</v>
      </c>
      <c r="N5">
        <v>24.980301270745429</v>
      </c>
      <c r="O5">
        <v>70.581400340386224</v>
      </c>
      <c r="P5">
        <v>23.900656237288135</v>
      </c>
      <c r="Q5">
        <v>2.8907289317507416</v>
      </c>
      <c r="R5">
        <v>9.6310000000000002</v>
      </c>
      <c r="S5">
        <v>5.7801384984025566</v>
      </c>
      <c r="T5">
        <v>0</v>
      </c>
      <c r="U5">
        <v>54.639369635440701</v>
      </c>
      <c r="V5">
        <v>2.8918015584415584</v>
      </c>
      <c r="W5">
        <v>7.7034683508932664</v>
      </c>
      <c r="X5">
        <v>28.889304928857715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5.9245093727180542</v>
      </c>
      <c r="AG5">
        <v>0</v>
      </c>
      <c r="AH5">
        <v>0</v>
      </c>
      <c r="AI5">
        <v>0</v>
      </c>
      <c r="AJ5">
        <v>0</v>
      </c>
      <c r="AK5">
        <v>23.03009008983452</v>
      </c>
      <c r="AL5">
        <v>1.0018939365748707</v>
      </c>
      <c r="AM5">
        <v>0</v>
      </c>
      <c r="AN5">
        <v>0</v>
      </c>
      <c r="AO5">
        <v>0</v>
      </c>
      <c r="AP5">
        <v>0</v>
      </c>
      <c r="AQ5">
        <v>0</v>
      </c>
      <c r="AR5">
        <v>1.0274156950181155</v>
      </c>
      <c r="AS5">
        <v>7.0555934255129351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603.89833243814167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269.66396694105833</v>
      </c>
      <c r="L6">
        <v>2.8900203440538514</v>
      </c>
      <c r="M6">
        <v>61.416672881164651</v>
      </c>
      <c r="N6">
        <v>24.980301270745429</v>
      </c>
      <c r="O6">
        <v>70.581400340386224</v>
      </c>
      <c r="P6">
        <v>23.900656237288135</v>
      </c>
      <c r="Q6">
        <v>2.8907289317507416</v>
      </c>
      <c r="R6">
        <v>9.6310000000000002</v>
      </c>
      <c r="S6">
        <v>5.7801384984025566</v>
      </c>
      <c r="T6">
        <v>0</v>
      </c>
      <c r="U6">
        <v>54.639369635440701</v>
      </c>
      <c r="V6">
        <v>2.8918015584415584</v>
      </c>
      <c r="W6">
        <v>7.7034683508932664</v>
      </c>
      <c r="X6">
        <v>28.889304928857715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5.9245093727180542</v>
      </c>
      <c r="AG6">
        <v>0</v>
      </c>
      <c r="AH6">
        <v>0</v>
      </c>
      <c r="AI6">
        <v>0</v>
      </c>
      <c r="AJ6">
        <v>0</v>
      </c>
      <c r="AK6">
        <v>23.03009008983452</v>
      </c>
      <c r="AL6">
        <v>1.0018939365748707</v>
      </c>
      <c r="AM6">
        <v>0</v>
      </c>
      <c r="AN6">
        <v>0</v>
      </c>
      <c r="AO6">
        <v>0</v>
      </c>
      <c r="AP6">
        <v>0</v>
      </c>
      <c r="AQ6">
        <v>0</v>
      </c>
      <c r="AR6">
        <v>1.0274156950181155</v>
      </c>
      <c r="AS6">
        <v>7.0555934255129351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603.89833243814167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269.66396694105833</v>
      </c>
      <c r="L7">
        <v>2.8900203440538514</v>
      </c>
      <c r="M7">
        <v>33.701425151913291</v>
      </c>
      <c r="N7">
        <v>24.980301270745429</v>
      </c>
      <c r="O7">
        <v>70.581400340386224</v>
      </c>
      <c r="P7">
        <v>14.4501765103139</v>
      </c>
      <c r="Q7">
        <v>2.8907289317507416</v>
      </c>
      <c r="R7">
        <v>9.6310000000000002</v>
      </c>
      <c r="S7">
        <v>5.7801384984025566</v>
      </c>
      <c r="T7">
        <v>0</v>
      </c>
      <c r="U7">
        <v>54.639369635440701</v>
      </c>
      <c r="V7">
        <v>2.8918015584415584</v>
      </c>
      <c r="W7">
        <v>7.7034683508932664</v>
      </c>
      <c r="X7">
        <v>28.889304928857715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5.9245093727180542</v>
      </c>
      <c r="AG7">
        <v>0</v>
      </c>
      <c r="AH7">
        <v>0</v>
      </c>
      <c r="AI7">
        <v>0</v>
      </c>
      <c r="AJ7">
        <v>0</v>
      </c>
      <c r="AK7">
        <v>23.03009008983452</v>
      </c>
      <c r="AL7">
        <v>1.0018939365748707</v>
      </c>
      <c r="AM7">
        <v>0</v>
      </c>
      <c r="AN7">
        <v>0</v>
      </c>
      <c r="AO7">
        <v>0</v>
      </c>
      <c r="AP7">
        <v>0</v>
      </c>
      <c r="AQ7">
        <v>0</v>
      </c>
      <c r="AR7">
        <v>1.0274156950181155</v>
      </c>
      <c r="AS7">
        <v>7.0555934255129351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566.73260498191598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269.66396694105833</v>
      </c>
      <c r="L8">
        <v>2.8900203440538514</v>
      </c>
      <c r="M8">
        <v>33.701425151913291</v>
      </c>
      <c r="N8">
        <v>14.448485477885654</v>
      </c>
      <c r="O8">
        <v>38.529141318782308</v>
      </c>
      <c r="P8">
        <v>14.4501765103139</v>
      </c>
      <c r="Q8">
        <v>2.8907289317507416</v>
      </c>
      <c r="R8">
        <v>9.6310000000000002</v>
      </c>
      <c r="S8">
        <v>5.7801384984025566</v>
      </c>
      <c r="T8">
        <v>0</v>
      </c>
      <c r="U8">
        <v>54.639369635440701</v>
      </c>
      <c r="V8">
        <v>2.8918015584415584</v>
      </c>
      <c r="W8">
        <v>7.7034683508932664</v>
      </c>
      <c r="X8">
        <v>28.889304928857715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5.9245093727180542</v>
      </c>
      <c r="AG8">
        <v>0</v>
      </c>
      <c r="AH8">
        <v>0</v>
      </c>
      <c r="AI8">
        <v>0</v>
      </c>
      <c r="AJ8">
        <v>0</v>
      </c>
      <c r="AK8">
        <v>23.03009008983452</v>
      </c>
      <c r="AL8">
        <v>1.0018939365748707</v>
      </c>
      <c r="AM8">
        <v>0</v>
      </c>
      <c r="AN8">
        <v>0</v>
      </c>
      <c r="AO8">
        <v>0</v>
      </c>
      <c r="AP8">
        <v>0</v>
      </c>
      <c r="AQ8">
        <v>0</v>
      </c>
      <c r="AR8">
        <v>1.0274156950181155</v>
      </c>
      <c r="AS8">
        <v>7.0555934255129351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524.14853016745235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269.66396694105833</v>
      </c>
      <c r="L9">
        <v>2.8900203440538514</v>
      </c>
      <c r="M9">
        <v>33.701425151913291</v>
      </c>
      <c r="N9">
        <v>14.448485477885654</v>
      </c>
      <c r="O9">
        <v>38.529141318782308</v>
      </c>
      <c r="P9">
        <v>14.4501765103139</v>
      </c>
      <c r="Q9">
        <v>2.8907289317507416</v>
      </c>
      <c r="R9">
        <v>9.6310000000000002</v>
      </c>
      <c r="S9">
        <v>5.7801384984025566</v>
      </c>
      <c r="T9">
        <v>0</v>
      </c>
      <c r="U9">
        <v>54.639369635440701</v>
      </c>
      <c r="V9">
        <v>2.8918015584415584</v>
      </c>
      <c r="W9">
        <v>7.7034683508932664</v>
      </c>
      <c r="X9">
        <v>28.889304928857715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5.9245093727180542</v>
      </c>
      <c r="AG9">
        <v>0</v>
      </c>
      <c r="AH9">
        <v>0</v>
      </c>
      <c r="AI9">
        <v>0</v>
      </c>
      <c r="AJ9">
        <v>0</v>
      </c>
      <c r="AK9">
        <v>23.03009008983452</v>
      </c>
      <c r="AL9">
        <v>1.0018939365748707</v>
      </c>
      <c r="AM9">
        <v>0</v>
      </c>
      <c r="AN9">
        <v>0</v>
      </c>
      <c r="AO9">
        <v>0</v>
      </c>
      <c r="AP9">
        <v>0</v>
      </c>
      <c r="AQ9">
        <v>0</v>
      </c>
      <c r="AR9">
        <v>1.0274156950181155</v>
      </c>
      <c r="AS9">
        <v>2.0483982896223614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519.14133503156177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269.66396694105833</v>
      </c>
      <c r="L10">
        <v>2.8900203440538514</v>
      </c>
      <c r="M10">
        <v>33.701425151913291</v>
      </c>
      <c r="N10">
        <v>14.448485477885654</v>
      </c>
      <c r="O10">
        <v>38.529141318782308</v>
      </c>
      <c r="P10">
        <v>14.4501765103139</v>
      </c>
      <c r="Q10">
        <v>2.8907289317507416</v>
      </c>
      <c r="R10">
        <v>9.6310000000000002</v>
      </c>
      <c r="S10">
        <v>5.7801384984025566</v>
      </c>
      <c r="T10">
        <v>0</v>
      </c>
      <c r="U10">
        <v>54.639369635440701</v>
      </c>
      <c r="V10">
        <v>2.8918015584415584</v>
      </c>
      <c r="W10">
        <v>7.7034683508932664</v>
      </c>
      <c r="X10">
        <v>28.889304928857715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5.9245093727180542</v>
      </c>
      <c r="AG10">
        <v>0</v>
      </c>
      <c r="AH10">
        <v>0</v>
      </c>
      <c r="AI10">
        <v>0</v>
      </c>
      <c r="AJ10">
        <v>0</v>
      </c>
      <c r="AK10">
        <v>23.03009008983452</v>
      </c>
      <c r="AL10">
        <v>1.0018939365748707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1.0274156950181155</v>
      </c>
      <c r="AS10">
        <v>2.0483982896223614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519.14133503156177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269.66396694105833</v>
      </c>
      <c r="L11">
        <v>2.8900203440538514</v>
      </c>
      <c r="M11">
        <v>33.701425151913291</v>
      </c>
      <c r="N11">
        <v>14.448485477885654</v>
      </c>
      <c r="O11">
        <v>38.529141318782308</v>
      </c>
      <c r="P11">
        <v>14.4501765103139</v>
      </c>
      <c r="Q11">
        <v>2.8907289317507416</v>
      </c>
      <c r="R11">
        <v>9.6310000000000002</v>
      </c>
      <c r="S11">
        <v>5.7801384984025566</v>
      </c>
      <c r="T11">
        <v>0</v>
      </c>
      <c r="U11">
        <v>54.639369635440701</v>
      </c>
      <c r="V11">
        <v>2.8918015584415584</v>
      </c>
      <c r="W11">
        <v>7.7034683508932664</v>
      </c>
      <c r="X11">
        <v>28.889304928857715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5.9245093727180542</v>
      </c>
      <c r="AG11">
        <v>0</v>
      </c>
      <c r="AH11">
        <v>0</v>
      </c>
      <c r="AI11">
        <v>0</v>
      </c>
      <c r="AJ11">
        <v>0</v>
      </c>
      <c r="AK11">
        <v>23.03009008983452</v>
      </c>
      <c r="AL11">
        <v>1.0018939365748707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14.944230167844198</v>
      </c>
      <c r="AS11">
        <v>2.105298144513827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533.1150493592794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269.66396694105833</v>
      </c>
      <c r="L12">
        <v>2.8900203440538514</v>
      </c>
      <c r="M12">
        <v>33.701425151913291</v>
      </c>
      <c r="N12">
        <v>14.448485477885654</v>
      </c>
      <c r="O12">
        <v>38.529141318782308</v>
      </c>
      <c r="P12">
        <v>14.4501765103139</v>
      </c>
      <c r="Q12">
        <v>2.8907289317507416</v>
      </c>
      <c r="R12">
        <v>9.6310000000000002</v>
      </c>
      <c r="S12">
        <v>5.7801384984025566</v>
      </c>
      <c r="T12">
        <v>0</v>
      </c>
      <c r="U12">
        <v>54.639369635440701</v>
      </c>
      <c r="V12">
        <v>2.8918015584415584</v>
      </c>
      <c r="W12">
        <v>7.7034683508932664</v>
      </c>
      <c r="X12">
        <v>28.889304928857715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5.9245093727180542</v>
      </c>
      <c r="AG12">
        <v>0</v>
      </c>
      <c r="AH12">
        <v>0</v>
      </c>
      <c r="AI12">
        <v>0</v>
      </c>
      <c r="AJ12">
        <v>0</v>
      </c>
      <c r="AK12">
        <v>23.03009008983452</v>
      </c>
      <c r="AL12">
        <v>1.0018939365748707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14.944230167844198</v>
      </c>
      <c r="AS12">
        <v>2.105298144513827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533.1150493592794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269.66396694105833</v>
      </c>
      <c r="L13">
        <v>2.8900203440538514</v>
      </c>
      <c r="M13">
        <v>33.701425151913291</v>
      </c>
      <c r="N13">
        <v>14.448485477885654</v>
      </c>
      <c r="O13">
        <v>38.529141318782308</v>
      </c>
      <c r="P13">
        <v>14.4501765103139</v>
      </c>
      <c r="Q13">
        <v>2.8907289317507416</v>
      </c>
      <c r="R13">
        <v>9.6310000000000002</v>
      </c>
      <c r="S13">
        <v>5.7801384984025566</v>
      </c>
      <c r="T13">
        <v>0</v>
      </c>
      <c r="U13">
        <v>54.639369635440701</v>
      </c>
      <c r="V13">
        <v>2.8918015584415584</v>
      </c>
      <c r="W13">
        <v>9.3299286579670326</v>
      </c>
      <c r="X13">
        <v>28.889304928857715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5.9245093727180542</v>
      </c>
      <c r="AG13">
        <v>0</v>
      </c>
      <c r="AH13">
        <v>0</v>
      </c>
      <c r="AI13">
        <v>0</v>
      </c>
      <c r="AJ13">
        <v>0</v>
      </c>
      <c r="AK13">
        <v>23.03009008983452</v>
      </c>
      <c r="AL13">
        <v>1.0018939365748707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1.4010214821557967</v>
      </c>
      <c r="AS13">
        <v>2.105298144513827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521.19830098066473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269.66396694105833</v>
      </c>
      <c r="L14">
        <v>2.8900203440538514</v>
      </c>
      <c r="M14">
        <v>33.701425151913291</v>
      </c>
      <c r="N14">
        <v>14.448485477885654</v>
      </c>
      <c r="O14">
        <v>38.529141318782308</v>
      </c>
      <c r="P14">
        <v>14.4501765103139</v>
      </c>
      <c r="Q14">
        <v>2.8907289317507416</v>
      </c>
      <c r="R14">
        <v>9.6310000000000002</v>
      </c>
      <c r="S14">
        <v>5.7801384984025566</v>
      </c>
      <c r="T14">
        <v>0</v>
      </c>
      <c r="U14">
        <v>54.639369635440701</v>
      </c>
      <c r="V14">
        <v>2.8918015584415584</v>
      </c>
      <c r="W14">
        <v>9.3299286579670326</v>
      </c>
      <c r="X14">
        <v>28.889304928857715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5.9245093727180542</v>
      </c>
      <c r="AG14">
        <v>0</v>
      </c>
      <c r="AH14">
        <v>0</v>
      </c>
      <c r="AI14">
        <v>0</v>
      </c>
      <c r="AJ14">
        <v>0</v>
      </c>
      <c r="AK14">
        <v>23.03009008983452</v>
      </c>
      <c r="AL14">
        <v>1.0018939365748707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1.0274156950181155</v>
      </c>
      <c r="AS14">
        <v>2.105298144513827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520.82469519352708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269.66396694105833</v>
      </c>
      <c r="L15">
        <v>2.8900203440538514</v>
      </c>
      <c r="M15">
        <v>33.701425151913291</v>
      </c>
      <c r="N15">
        <v>14.448485477885654</v>
      </c>
      <c r="O15">
        <v>38.529141318782308</v>
      </c>
      <c r="P15">
        <v>14.4501765103139</v>
      </c>
      <c r="Q15">
        <v>2.8907289317507416</v>
      </c>
      <c r="R15">
        <v>9.6310000000000002</v>
      </c>
      <c r="S15">
        <v>5.7801384984025566</v>
      </c>
      <c r="T15">
        <v>0</v>
      </c>
      <c r="U15">
        <v>54.639369635440701</v>
      </c>
      <c r="V15">
        <v>2.8918015584415584</v>
      </c>
      <c r="W15">
        <v>7.700984144486692</v>
      </c>
      <c r="X15">
        <v>28.889304928857715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4.2788125943204873</v>
      </c>
      <c r="AG15">
        <v>0</v>
      </c>
      <c r="AH15">
        <v>0</v>
      </c>
      <c r="AI15">
        <v>0</v>
      </c>
      <c r="AJ15">
        <v>0</v>
      </c>
      <c r="AK15">
        <v>23.03009008983452</v>
      </c>
      <c r="AL15">
        <v>1.0018939365748707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1.0274156950181155</v>
      </c>
      <c r="AS15">
        <v>2.105298144513827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517.55005390164922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269.66396694105833</v>
      </c>
      <c r="L16">
        <v>2.8900203440538514</v>
      </c>
      <c r="M16">
        <v>33.701425151913291</v>
      </c>
      <c r="N16">
        <v>14.448485477885654</v>
      </c>
      <c r="O16">
        <v>38.529141318782308</v>
      </c>
      <c r="P16">
        <v>14.4501765103139</v>
      </c>
      <c r="Q16">
        <v>2.8907289317507416</v>
      </c>
      <c r="R16">
        <v>9.6310000000000002</v>
      </c>
      <c r="S16">
        <v>5.7801384984025566</v>
      </c>
      <c r="T16">
        <v>0</v>
      </c>
      <c r="U16">
        <v>54.639369635440701</v>
      </c>
      <c r="V16">
        <v>2.8918015584415584</v>
      </c>
      <c r="W16">
        <v>7.700984144486692</v>
      </c>
      <c r="X16">
        <v>28.889304928857715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4.2788125943204873</v>
      </c>
      <c r="AG16">
        <v>0</v>
      </c>
      <c r="AH16">
        <v>0</v>
      </c>
      <c r="AI16">
        <v>0</v>
      </c>
      <c r="AJ16">
        <v>0</v>
      </c>
      <c r="AK16">
        <v>23.03009008983452</v>
      </c>
      <c r="AL16">
        <v>1.0018939365748707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1.0274156950181155</v>
      </c>
      <c r="AS16">
        <v>2.105298144513827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517.55005390164922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269.66396694105833</v>
      </c>
      <c r="L17">
        <v>2.8900203440538514</v>
      </c>
      <c r="M17">
        <v>33.701425151913291</v>
      </c>
      <c r="N17">
        <v>14.448485477885654</v>
      </c>
      <c r="O17">
        <v>38.529141318782308</v>
      </c>
      <c r="P17">
        <v>14.4501765103139</v>
      </c>
      <c r="Q17">
        <v>2.8907289317507416</v>
      </c>
      <c r="R17">
        <v>9.6310000000000002</v>
      </c>
      <c r="S17">
        <v>5.7801384984025566</v>
      </c>
      <c r="T17">
        <v>0</v>
      </c>
      <c r="U17">
        <v>54.639369635440701</v>
      </c>
      <c r="V17">
        <v>2.8918015584415584</v>
      </c>
      <c r="W17">
        <v>7.700984144486692</v>
      </c>
      <c r="X17">
        <v>28.889304928857715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4.2788125943204873</v>
      </c>
      <c r="AG17">
        <v>0</v>
      </c>
      <c r="AH17">
        <v>0</v>
      </c>
      <c r="AI17">
        <v>0</v>
      </c>
      <c r="AJ17">
        <v>0</v>
      </c>
      <c r="AK17">
        <v>23.03009008983452</v>
      </c>
      <c r="AL17">
        <v>1.0018939365748707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1.0274156950181155</v>
      </c>
      <c r="AS17">
        <v>2.105298144513827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517.55005390164922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269.66396694105833</v>
      </c>
      <c r="L18">
        <v>2.8900203440538514</v>
      </c>
      <c r="M18">
        <v>33.701425151913291</v>
      </c>
      <c r="N18">
        <v>14.448485477885654</v>
      </c>
      <c r="O18">
        <v>38.529141318782308</v>
      </c>
      <c r="P18">
        <v>14.4501765103139</v>
      </c>
      <c r="Q18">
        <v>2.8907289317507416</v>
      </c>
      <c r="R18">
        <v>9.6310000000000002</v>
      </c>
      <c r="S18">
        <v>5.7801384984025566</v>
      </c>
      <c r="T18">
        <v>0</v>
      </c>
      <c r="U18">
        <v>54.639369635440701</v>
      </c>
      <c r="V18">
        <v>2.8918015584415584</v>
      </c>
      <c r="W18">
        <v>7.700984144486692</v>
      </c>
      <c r="X18">
        <v>28.889304928857715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4.2788125943204873</v>
      </c>
      <c r="AG18">
        <v>0</v>
      </c>
      <c r="AH18">
        <v>0</v>
      </c>
      <c r="AI18">
        <v>0</v>
      </c>
      <c r="AJ18">
        <v>0</v>
      </c>
      <c r="AK18">
        <v>23.03009008983452</v>
      </c>
      <c r="AL18">
        <v>1.0018939365748707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1.0274156950181155</v>
      </c>
      <c r="AS18">
        <v>2.105298144513827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517.55005390164922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269.66396694105833</v>
      </c>
      <c r="L19">
        <v>2.8900203440538514</v>
      </c>
      <c r="M19">
        <v>33.701425151913291</v>
      </c>
      <c r="N19">
        <v>14.448485477885654</v>
      </c>
      <c r="O19">
        <v>38.529141318782308</v>
      </c>
      <c r="P19">
        <v>14.4501765103139</v>
      </c>
      <c r="Q19">
        <v>2.8907289317507416</v>
      </c>
      <c r="R19">
        <v>9.6310000000000002</v>
      </c>
      <c r="S19">
        <v>5.7801384984025566</v>
      </c>
      <c r="T19">
        <v>0</v>
      </c>
      <c r="U19">
        <v>54.639369635440701</v>
      </c>
      <c r="V19">
        <v>2.8918015584415584</v>
      </c>
      <c r="W19">
        <v>7.700984144486692</v>
      </c>
      <c r="X19">
        <v>28.889304928857715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6.9705266227591585</v>
      </c>
      <c r="AF19">
        <v>4.2788125943204873</v>
      </c>
      <c r="AG19">
        <v>0</v>
      </c>
      <c r="AH19">
        <v>0</v>
      </c>
      <c r="AI19">
        <v>0</v>
      </c>
      <c r="AJ19">
        <v>0</v>
      </c>
      <c r="AK19">
        <v>23.03009008983452</v>
      </c>
      <c r="AL19">
        <v>1.0018939365748707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1.0274156950181155</v>
      </c>
      <c r="AS19">
        <v>2.105298144513827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524.52058052440839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269.66396694105833</v>
      </c>
      <c r="L20">
        <v>2.8900203440538514</v>
      </c>
      <c r="M20">
        <v>33.701425151913291</v>
      </c>
      <c r="N20">
        <v>14.448485477885654</v>
      </c>
      <c r="O20">
        <v>38.529141318782308</v>
      </c>
      <c r="P20">
        <v>14.4501765103139</v>
      </c>
      <c r="Q20">
        <v>2.8907289317507416</v>
      </c>
      <c r="R20">
        <v>9.6310000000000002</v>
      </c>
      <c r="S20">
        <v>5.7801384984025566</v>
      </c>
      <c r="T20">
        <v>0</v>
      </c>
      <c r="U20">
        <v>54.639369635440701</v>
      </c>
      <c r="V20">
        <v>2.8918015584415584</v>
      </c>
      <c r="W20">
        <v>7.700984144486692</v>
      </c>
      <c r="X20">
        <v>28.889304928857715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6.9705266227591585</v>
      </c>
      <c r="AF20">
        <v>4.2788125943204873</v>
      </c>
      <c r="AG20">
        <v>0</v>
      </c>
      <c r="AH20">
        <v>0</v>
      </c>
      <c r="AI20">
        <v>0</v>
      </c>
      <c r="AJ20">
        <v>0</v>
      </c>
      <c r="AK20">
        <v>23.03009008983452</v>
      </c>
      <c r="AL20">
        <v>1.0018939365748707</v>
      </c>
      <c r="AM20">
        <v>0</v>
      </c>
      <c r="AN20">
        <v>0</v>
      </c>
      <c r="AO20">
        <v>0</v>
      </c>
      <c r="AP20">
        <v>0</v>
      </c>
      <c r="AQ20">
        <v>9.8417068793650788</v>
      </c>
      <c r="AR20">
        <v>1.0274156950181155</v>
      </c>
      <c r="AS20">
        <v>2.105298144513827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534.36228740377351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269.66396694105833</v>
      </c>
      <c r="L21">
        <v>2.8900203440538514</v>
      </c>
      <c r="M21">
        <v>33.701425151913291</v>
      </c>
      <c r="N21">
        <v>24.87736443283319</v>
      </c>
      <c r="O21">
        <v>69.500637636425651</v>
      </c>
      <c r="P21">
        <v>14.4501765103139</v>
      </c>
      <c r="Q21">
        <v>2.8907289317507416</v>
      </c>
      <c r="R21">
        <v>9.6310000000000002</v>
      </c>
      <c r="S21">
        <v>5.7801384984025566</v>
      </c>
      <c r="T21">
        <v>0</v>
      </c>
      <c r="U21">
        <v>54.639369635440701</v>
      </c>
      <c r="V21">
        <v>2.8918015584415584</v>
      </c>
      <c r="W21">
        <v>7.700984144486692</v>
      </c>
      <c r="X21">
        <v>28.889304928857715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6.9705266227591585</v>
      </c>
      <c r="AF21">
        <v>4.2788125943204873</v>
      </c>
      <c r="AG21">
        <v>0</v>
      </c>
      <c r="AH21">
        <v>0</v>
      </c>
      <c r="AI21">
        <v>0</v>
      </c>
      <c r="AJ21">
        <v>0</v>
      </c>
      <c r="AK21">
        <v>23.03009008983452</v>
      </c>
      <c r="AL21">
        <v>1.0018939365748707</v>
      </c>
      <c r="AM21">
        <v>0</v>
      </c>
      <c r="AN21">
        <v>0</v>
      </c>
      <c r="AO21">
        <v>0</v>
      </c>
      <c r="AP21">
        <v>0</v>
      </c>
      <c r="AQ21">
        <v>10.38846844968254</v>
      </c>
      <c r="AR21">
        <v>1.0274156950181155</v>
      </c>
      <c r="AS21">
        <v>2.105298144513827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576.30942424668183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269.66396694105833</v>
      </c>
      <c r="L22">
        <v>2.8900203440538514</v>
      </c>
      <c r="M22">
        <v>33.701425151913291</v>
      </c>
      <c r="N22">
        <v>24.980301270745429</v>
      </c>
      <c r="O22">
        <v>70.581400340386224</v>
      </c>
      <c r="P22">
        <v>14.4501765103139</v>
      </c>
      <c r="Q22">
        <v>2.8907289317507416</v>
      </c>
      <c r="R22">
        <v>9.6310000000000002</v>
      </c>
      <c r="S22">
        <v>5.7801384984025566</v>
      </c>
      <c r="T22">
        <v>0</v>
      </c>
      <c r="U22">
        <v>54.639369635440701</v>
      </c>
      <c r="V22">
        <v>2.8918015584415584</v>
      </c>
      <c r="W22">
        <v>7.700984144486692</v>
      </c>
      <c r="X22">
        <v>28.889304928857715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6.9705266227591585</v>
      </c>
      <c r="AF22">
        <v>4.2788125943204873</v>
      </c>
      <c r="AG22">
        <v>0</v>
      </c>
      <c r="AH22">
        <v>0</v>
      </c>
      <c r="AI22">
        <v>0</v>
      </c>
      <c r="AJ22">
        <v>0</v>
      </c>
      <c r="AK22">
        <v>23.03009008983452</v>
      </c>
      <c r="AL22">
        <v>1.0018939365748707</v>
      </c>
      <c r="AM22">
        <v>0</v>
      </c>
      <c r="AN22">
        <v>0</v>
      </c>
      <c r="AO22">
        <v>0</v>
      </c>
      <c r="AP22">
        <v>0</v>
      </c>
      <c r="AQ22">
        <v>20.776936899365079</v>
      </c>
      <c r="AR22">
        <v>1.0274156950181155</v>
      </c>
      <c r="AS22">
        <v>2.105298144513827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587.88159223823709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317.81974767772988</v>
      </c>
      <c r="L23">
        <v>5.779771501802859</v>
      </c>
      <c r="M23">
        <v>61.416672881164651</v>
      </c>
      <c r="N23">
        <v>24.980301270745429</v>
      </c>
      <c r="O23">
        <v>70.581400340386224</v>
      </c>
      <c r="P23">
        <v>23.900656237288135</v>
      </c>
      <c r="Q23">
        <v>4.6185196363636356</v>
      </c>
      <c r="R23">
        <v>17.931110541001448</v>
      </c>
      <c r="S23">
        <v>11.162812444692737</v>
      </c>
      <c r="T23">
        <v>0</v>
      </c>
      <c r="U23">
        <v>54.639369635440701</v>
      </c>
      <c r="V23">
        <v>7.6766346666666667</v>
      </c>
      <c r="W23">
        <v>9.8115268294538946</v>
      </c>
      <c r="X23">
        <v>54.040990411248373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6.9705266227591585</v>
      </c>
      <c r="AF23">
        <v>4.2788125943204873</v>
      </c>
      <c r="AG23">
        <v>0</v>
      </c>
      <c r="AH23">
        <v>0</v>
      </c>
      <c r="AI23">
        <v>0</v>
      </c>
      <c r="AJ23">
        <v>0</v>
      </c>
      <c r="AK23">
        <v>23.03009008983452</v>
      </c>
      <c r="AL23">
        <v>1.0018939365748707</v>
      </c>
      <c r="AM23">
        <v>0</v>
      </c>
      <c r="AN23">
        <v>0</v>
      </c>
      <c r="AO23">
        <v>0</v>
      </c>
      <c r="AP23">
        <v>0</v>
      </c>
      <c r="AQ23">
        <v>20.776936899365079</v>
      </c>
      <c r="AR23">
        <v>1.0274156950181155</v>
      </c>
      <c r="AS23">
        <v>2.105298144513827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723.5504880563708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365.97358449298815</v>
      </c>
      <c r="L24">
        <v>5.7797846248462479</v>
      </c>
      <c r="M24">
        <v>61.416672881164651</v>
      </c>
      <c r="N24">
        <v>24.980301270745429</v>
      </c>
      <c r="O24">
        <v>70.581400340386224</v>
      </c>
      <c r="P24">
        <v>23.900656237288135</v>
      </c>
      <c r="Q24">
        <v>4.6185196363636356</v>
      </c>
      <c r="R24">
        <v>17.931110541001448</v>
      </c>
      <c r="S24">
        <v>11.162812444692737</v>
      </c>
      <c r="T24">
        <v>0</v>
      </c>
      <c r="U24">
        <v>54.639369635440701</v>
      </c>
      <c r="V24">
        <v>7.6766346666666667</v>
      </c>
      <c r="W24">
        <v>9.8115268294538946</v>
      </c>
      <c r="X24">
        <v>62.396617364864852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6.9705266227591585</v>
      </c>
      <c r="AF24">
        <v>4.2788125943204873</v>
      </c>
      <c r="AG24">
        <v>0</v>
      </c>
      <c r="AH24">
        <v>7.2103061116789853</v>
      </c>
      <c r="AI24">
        <v>0</v>
      </c>
      <c r="AJ24">
        <v>0</v>
      </c>
      <c r="AK24">
        <v>23.03009008983452</v>
      </c>
      <c r="AL24">
        <v>1.0018939365748707</v>
      </c>
      <c r="AM24">
        <v>0</v>
      </c>
      <c r="AN24">
        <v>0</v>
      </c>
      <c r="AO24">
        <v>0</v>
      </c>
      <c r="AP24">
        <v>0</v>
      </c>
      <c r="AQ24">
        <v>20.776936899365079</v>
      </c>
      <c r="AR24">
        <v>1.0274156950181155</v>
      </c>
      <c r="AS24">
        <v>2.105298144513827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787.27027105996785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414.12925009733937</v>
      </c>
      <c r="L25">
        <v>5.7300063293897505</v>
      </c>
      <c r="M25">
        <v>61.416672881164651</v>
      </c>
      <c r="N25">
        <v>24.980301270745429</v>
      </c>
      <c r="O25">
        <v>70.581400340386224</v>
      </c>
      <c r="P25">
        <v>23.900656237288135</v>
      </c>
      <c r="Q25">
        <v>4.6185196363636356</v>
      </c>
      <c r="R25">
        <v>17.93399438636364</v>
      </c>
      <c r="S25">
        <v>11.162812444692737</v>
      </c>
      <c r="T25">
        <v>0</v>
      </c>
      <c r="U25">
        <v>54.639369635440701</v>
      </c>
      <c r="V25">
        <v>7.6759662331288343</v>
      </c>
      <c r="W25">
        <v>9.8115268294538946</v>
      </c>
      <c r="X25">
        <v>62.396617364864852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13.941053684723306</v>
      </c>
      <c r="AF25">
        <v>4.2788125943204873</v>
      </c>
      <c r="AG25">
        <v>0</v>
      </c>
      <c r="AH25">
        <v>15.221757151678982</v>
      </c>
      <c r="AI25">
        <v>0</v>
      </c>
      <c r="AJ25">
        <v>0</v>
      </c>
      <c r="AK25">
        <v>23.03009008983452</v>
      </c>
      <c r="AL25">
        <v>1.0018939365748707</v>
      </c>
      <c r="AM25">
        <v>0</v>
      </c>
      <c r="AN25">
        <v>0</v>
      </c>
      <c r="AO25">
        <v>0</v>
      </c>
      <c r="AP25">
        <v>0</v>
      </c>
      <c r="AQ25">
        <v>31.165405349047617</v>
      </c>
      <c r="AR25">
        <v>1.0274156950181155</v>
      </c>
      <c r="AS25">
        <v>2.2759977091882253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860.91951989700806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462.28333814547273</v>
      </c>
      <c r="L26">
        <v>5.7797988683622377</v>
      </c>
      <c r="M26">
        <v>61.416672881164651</v>
      </c>
      <c r="N26">
        <v>24.980301270745429</v>
      </c>
      <c r="O26">
        <v>70.581400340386224</v>
      </c>
      <c r="P26">
        <v>23.900656237288135</v>
      </c>
      <c r="Q26">
        <v>4.6185196363636356</v>
      </c>
      <c r="R26">
        <v>17.93399438636364</v>
      </c>
      <c r="S26">
        <v>11.162812444692737</v>
      </c>
      <c r="T26">
        <v>0</v>
      </c>
      <c r="U26">
        <v>54.639369635440701</v>
      </c>
      <c r="V26">
        <v>7.6759662331288343</v>
      </c>
      <c r="W26">
        <v>9.8115268294538946</v>
      </c>
      <c r="X26">
        <v>62.396617364864852</v>
      </c>
      <c r="Y26">
        <v>0</v>
      </c>
      <c r="Z26">
        <v>0</v>
      </c>
      <c r="AA26">
        <v>0</v>
      </c>
      <c r="AB26">
        <v>1.4094969597899472</v>
      </c>
      <c r="AC26">
        <v>0</v>
      </c>
      <c r="AD26">
        <v>3.8645958086298267</v>
      </c>
      <c r="AE26">
        <v>13.941053684723306</v>
      </c>
      <c r="AF26">
        <v>8.5576251886409747</v>
      </c>
      <c r="AG26">
        <v>0</v>
      </c>
      <c r="AH26">
        <v>22.432062824160504</v>
      </c>
      <c r="AI26">
        <v>0</v>
      </c>
      <c r="AJ26">
        <v>0</v>
      </c>
      <c r="AK26">
        <v>23.03009008983452</v>
      </c>
      <c r="AL26">
        <v>1.0018939365748707</v>
      </c>
      <c r="AM26">
        <v>0</v>
      </c>
      <c r="AN26">
        <v>0</v>
      </c>
      <c r="AO26">
        <v>0</v>
      </c>
      <c r="AP26">
        <v>0</v>
      </c>
      <c r="AQ26">
        <v>31.165405349047617</v>
      </c>
      <c r="AR26">
        <v>1.0274156950181155</v>
      </c>
      <c r="AS26">
        <v>2.2759977091882253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925.88661151933582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490.80518139816428</v>
      </c>
      <c r="L27">
        <v>5.7797988683622377</v>
      </c>
      <c r="M27">
        <v>61.416672881164651</v>
      </c>
      <c r="N27">
        <v>24.980301270745429</v>
      </c>
      <c r="O27">
        <v>70.581400340386224</v>
      </c>
      <c r="P27">
        <v>23.900656237288135</v>
      </c>
      <c r="Q27">
        <v>4.6185196363636356</v>
      </c>
      <c r="R27">
        <v>17.93399438636364</v>
      </c>
      <c r="S27">
        <v>11.162812444692737</v>
      </c>
      <c r="T27">
        <v>0</v>
      </c>
      <c r="U27">
        <v>54.639369635440701</v>
      </c>
      <c r="V27">
        <v>7.0235900617977522</v>
      </c>
      <c r="W27">
        <v>9.8115268294538946</v>
      </c>
      <c r="X27">
        <v>62.396617364864852</v>
      </c>
      <c r="Y27">
        <v>0</v>
      </c>
      <c r="Z27">
        <v>0.46527360999999984</v>
      </c>
      <c r="AA27">
        <v>3.5090546303797474</v>
      </c>
      <c r="AB27">
        <v>3.3827925278319571</v>
      </c>
      <c r="AC27">
        <v>0.53866203204020724</v>
      </c>
      <c r="AD27">
        <v>7.729192056472372</v>
      </c>
      <c r="AE27">
        <v>13.941053684723306</v>
      </c>
      <c r="AF27">
        <v>12.836437782961463</v>
      </c>
      <c r="AG27">
        <v>0</v>
      </c>
      <c r="AH27">
        <v>32.045804159999996</v>
      </c>
      <c r="AI27">
        <v>0</v>
      </c>
      <c r="AJ27">
        <v>0</v>
      </c>
      <c r="AK27">
        <v>23.03009008983452</v>
      </c>
      <c r="AL27">
        <v>1.0018939365748707</v>
      </c>
      <c r="AM27">
        <v>4.4562650568642157</v>
      </c>
      <c r="AN27">
        <v>0</v>
      </c>
      <c r="AO27">
        <v>0</v>
      </c>
      <c r="AP27">
        <v>0</v>
      </c>
      <c r="AQ27">
        <v>31.165405349047617</v>
      </c>
      <c r="AR27">
        <v>1.0274156950181155</v>
      </c>
      <c r="AS27">
        <v>2.2759977091882253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982.45577967602492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490.81299181053248</v>
      </c>
      <c r="L28">
        <v>5.6099366577344405</v>
      </c>
      <c r="M28">
        <v>61.416672881164651</v>
      </c>
      <c r="N28">
        <v>24.980301270745429</v>
      </c>
      <c r="O28">
        <v>70.581400340386224</v>
      </c>
      <c r="P28">
        <v>23.900656237288135</v>
      </c>
      <c r="Q28">
        <v>4.5026490731707316</v>
      </c>
      <c r="R28">
        <v>17.928201730345336</v>
      </c>
      <c r="S28">
        <v>9.9298098323750548</v>
      </c>
      <c r="T28">
        <v>0</v>
      </c>
      <c r="U28">
        <v>54.639369635440701</v>
      </c>
      <c r="V28">
        <v>7.6759271395880999</v>
      </c>
      <c r="W28">
        <v>9.8115268294538946</v>
      </c>
      <c r="X28">
        <v>62.396617364864852</v>
      </c>
      <c r="Y28">
        <v>0</v>
      </c>
      <c r="Z28">
        <v>5.5162839377272714</v>
      </c>
      <c r="AA28">
        <v>5.9433364974683558</v>
      </c>
      <c r="AB28">
        <v>16.710994841560385</v>
      </c>
      <c r="AC28">
        <v>12.293878692476833</v>
      </c>
      <c r="AD28">
        <v>11.593787865102197</v>
      </c>
      <c r="AE28">
        <v>20.911580307482463</v>
      </c>
      <c r="AF28">
        <v>25.014596438640979</v>
      </c>
      <c r="AG28">
        <v>0</v>
      </c>
      <c r="AH28">
        <v>48.06870623999999</v>
      </c>
      <c r="AI28">
        <v>0</v>
      </c>
      <c r="AJ28">
        <v>0</v>
      </c>
      <c r="AK28">
        <v>23.03009008983452</v>
      </c>
      <c r="AL28">
        <v>1.0018939365748707</v>
      </c>
      <c r="AM28">
        <v>6.6979289767441852</v>
      </c>
      <c r="AN28">
        <v>0</v>
      </c>
      <c r="AO28">
        <v>0</v>
      </c>
      <c r="AP28">
        <v>0</v>
      </c>
      <c r="AQ28">
        <v>31.165405349047617</v>
      </c>
      <c r="AR28">
        <v>1.0274156950181155</v>
      </c>
      <c r="AS28">
        <v>2.2759977091882253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1055.4379573799563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468.61810235164609</v>
      </c>
      <c r="L29">
        <v>5.779990635600095</v>
      </c>
      <c r="M29">
        <v>61.416672881164651</v>
      </c>
      <c r="N29">
        <v>24.980301270745429</v>
      </c>
      <c r="O29">
        <v>70.581400340386224</v>
      </c>
      <c r="P29">
        <v>23.900656237288135</v>
      </c>
      <c r="Q29">
        <v>4.6088687735490019</v>
      </c>
      <c r="R29">
        <v>17.928201730345336</v>
      </c>
      <c r="S29">
        <v>10.90862966183575</v>
      </c>
      <c r="T29">
        <v>0</v>
      </c>
      <c r="U29">
        <v>54.639369635440701</v>
      </c>
      <c r="V29">
        <v>7.6759271395880999</v>
      </c>
      <c r="W29">
        <v>9.8115268294538946</v>
      </c>
      <c r="X29">
        <v>62.396617364864852</v>
      </c>
      <c r="Y29">
        <v>0</v>
      </c>
      <c r="Z29">
        <v>5.5162839377272714</v>
      </c>
      <c r="AA29">
        <v>11.696849500000003</v>
      </c>
      <c r="AB29">
        <v>16.710994841560385</v>
      </c>
      <c r="AC29">
        <v>12.293878692476833</v>
      </c>
      <c r="AD29">
        <v>11.593787865102197</v>
      </c>
      <c r="AE29">
        <v>20.911580307482463</v>
      </c>
      <c r="AF29">
        <v>25.014596438640979</v>
      </c>
      <c r="AG29">
        <v>0</v>
      </c>
      <c r="AH29">
        <v>56.080157279999995</v>
      </c>
      <c r="AI29">
        <v>1.6154076739198739</v>
      </c>
      <c r="AJ29">
        <v>0</v>
      </c>
      <c r="AK29">
        <v>23.03009008983452</v>
      </c>
      <c r="AL29">
        <v>5.0094681907917371</v>
      </c>
      <c r="AM29">
        <v>6.6979289767441852</v>
      </c>
      <c r="AN29">
        <v>0</v>
      </c>
      <c r="AO29">
        <v>0</v>
      </c>
      <c r="AP29">
        <v>2.7092001206296601</v>
      </c>
      <c r="AQ29">
        <v>31.165405349047617</v>
      </c>
      <c r="AR29">
        <v>1.0274156950181155</v>
      </c>
      <c r="AS29">
        <v>2.0483982896223614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1056.3677081005067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490.60695851930473</v>
      </c>
      <c r="L30">
        <v>5.779990635600095</v>
      </c>
      <c r="M30">
        <v>61.416672881164651</v>
      </c>
      <c r="N30">
        <v>24.980301270745429</v>
      </c>
      <c r="O30">
        <v>70.581400340386224</v>
      </c>
      <c r="P30">
        <v>23.900656237288135</v>
      </c>
      <c r="Q30">
        <v>4.6088687735490019</v>
      </c>
      <c r="R30">
        <v>17.928201730345336</v>
      </c>
      <c r="S30">
        <v>11.162769138134593</v>
      </c>
      <c r="T30">
        <v>0</v>
      </c>
      <c r="U30">
        <v>54.639369635440701</v>
      </c>
      <c r="V30">
        <v>7.6759271395880999</v>
      </c>
      <c r="W30">
        <v>9.8115268294538946</v>
      </c>
      <c r="X30">
        <v>62.396617364864852</v>
      </c>
      <c r="Y30">
        <v>0</v>
      </c>
      <c r="Z30">
        <v>5.5162839377272714</v>
      </c>
      <c r="AA30">
        <v>11.696849500000003</v>
      </c>
      <c r="AB30">
        <v>16.710994841560385</v>
      </c>
      <c r="AC30">
        <v>12.293878692476833</v>
      </c>
      <c r="AD30">
        <v>11.593787865102197</v>
      </c>
      <c r="AE30">
        <v>20.911580307482463</v>
      </c>
      <c r="AF30">
        <v>25.014596438640979</v>
      </c>
      <c r="AG30">
        <v>0</v>
      </c>
      <c r="AH30">
        <v>58.083019820401262</v>
      </c>
      <c r="AI30">
        <v>7.0000997739198727</v>
      </c>
      <c r="AJ30">
        <v>0</v>
      </c>
      <c r="AK30">
        <v>23.03009008983452</v>
      </c>
      <c r="AL30">
        <v>40.075747018416521</v>
      </c>
      <c r="AM30">
        <v>6.6979289767441852</v>
      </c>
      <c r="AN30">
        <v>0</v>
      </c>
      <c r="AO30">
        <v>0</v>
      </c>
      <c r="AP30">
        <v>2.7092001206296601</v>
      </c>
      <c r="AQ30">
        <v>31.165405349047617</v>
      </c>
      <c r="AR30">
        <v>1.4010214821557967</v>
      </c>
      <c r="AS30">
        <v>2.0483982896223614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1121.4381429996276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490.60695851930473</v>
      </c>
      <c r="L31">
        <v>5.779990635600095</v>
      </c>
      <c r="M31">
        <v>61.416672881164651</v>
      </c>
      <c r="N31">
        <v>24.980301270745429</v>
      </c>
      <c r="O31">
        <v>70.581400340386224</v>
      </c>
      <c r="P31">
        <v>23.900656237288135</v>
      </c>
      <c r="Q31">
        <v>4.6088687735490019</v>
      </c>
      <c r="R31">
        <v>17.928201730345336</v>
      </c>
      <c r="S31">
        <v>11.162769138134593</v>
      </c>
      <c r="T31">
        <v>0</v>
      </c>
      <c r="U31">
        <v>54.639369635440701</v>
      </c>
      <c r="V31">
        <v>7.6759271395880999</v>
      </c>
      <c r="W31">
        <v>9.8115268294538946</v>
      </c>
      <c r="X31">
        <v>62.396617364864852</v>
      </c>
      <c r="Y31">
        <v>0</v>
      </c>
      <c r="Z31">
        <v>5.5162839377272714</v>
      </c>
      <c r="AA31">
        <v>11.696849500000003</v>
      </c>
      <c r="AB31">
        <v>16.710994841560385</v>
      </c>
      <c r="AC31">
        <v>12.293878692476833</v>
      </c>
      <c r="AD31">
        <v>11.593787865102197</v>
      </c>
      <c r="AE31">
        <v>20.911580307482463</v>
      </c>
      <c r="AF31">
        <v>25.014596438640979</v>
      </c>
      <c r="AG31">
        <v>0</v>
      </c>
      <c r="AH31">
        <v>58.083019820401262</v>
      </c>
      <c r="AI31">
        <v>7.0000997739198727</v>
      </c>
      <c r="AJ31">
        <v>0</v>
      </c>
      <c r="AK31">
        <v>23.03009008983452</v>
      </c>
      <c r="AL31">
        <v>40.075747018416521</v>
      </c>
      <c r="AM31">
        <v>6.6979289767441852</v>
      </c>
      <c r="AN31">
        <v>0</v>
      </c>
      <c r="AO31">
        <v>0</v>
      </c>
      <c r="AP31">
        <v>2.7092001206296601</v>
      </c>
      <c r="AQ31">
        <v>31.165405349047617</v>
      </c>
      <c r="AR31">
        <v>14.944230167844198</v>
      </c>
      <c r="AS31">
        <v>2.0483982896223614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1134.981351685316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490.60695851930473</v>
      </c>
      <c r="L32">
        <v>5.779990635600095</v>
      </c>
      <c r="M32">
        <v>61.416672881164651</v>
      </c>
      <c r="N32">
        <v>24.980301270745429</v>
      </c>
      <c r="O32">
        <v>70.581400340386224</v>
      </c>
      <c r="P32">
        <v>23.900656237288135</v>
      </c>
      <c r="Q32">
        <v>4.6088687735490019</v>
      </c>
      <c r="R32">
        <v>17.928201730345336</v>
      </c>
      <c r="S32">
        <v>11.162769138134593</v>
      </c>
      <c r="T32">
        <v>0</v>
      </c>
      <c r="U32">
        <v>54.639369635440701</v>
      </c>
      <c r="V32">
        <v>7.6759271395880999</v>
      </c>
      <c r="W32">
        <v>9.8115268294538946</v>
      </c>
      <c r="X32">
        <v>62.396617364864852</v>
      </c>
      <c r="Y32">
        <v>0</v>
      </c>
      <c r="Z32">
        <v>5.5162839377272714</v>
      </c>
      <c r="AA32">
        <v>11.696849500000003</v>
      </c>
      <c r="AB32">
        <v>16.710994841560385</v>
      </c>
      <c r="AC32">
        <v>12.293878692476833</v>
      </c>
      <c r="AD32">
        <v>11.593787865102197</v>
      </c>
      <c r="AE32">
        <v>20.911580307482463</v>
      </c>
      <c r="AF32">
        <v>25.014596438640979</v>
      </c>
      <c r="AG32">
        <v>0</v>
      </c>
      <c r="AH32">
        <v>59.364852320591325</v>
      </c>
      <c r="AI32">
        <v>7.0000997739198727</v>
      </c>
      <c r="AJ32">
        <v>0</v>
      </c>
      <c r="AK32">
        <v>23.03009008983452</v>
      </c>
      <c r="AL32">
        <v>40.075747018416521</v>
      </c>
      <c r="AM32">
        <v>6.6979289767441852</v>
      </c>
      <c r="AN32">
        <v>0</v>
      </c>
      <c r="AO32">
        <v>0</v>
      </c>
      <c r="AP32">
        <v>2.7092001206296601</v>
      </c>
      <c r="AQ32">
        <v>31.165405349047617</v>
      </c>
      <c r="AR32">
        <v>14.944230167844198</v>
      </c>
      <c r="AS32">
        <v>2.0483982896223614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1136.2631841855059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490.60695851930473</v>
      </c>
      <c r="L33">
        <v>5.779990635600095</v>
      </c>
      <c r="M33">
        <v>61.416672881164651</v>
      </c>
      <c r="N33">
        <v>24.980301270745429</v>
      </c>
      <c r="O33">
        <v>70.581400340386224</v>
      </c>
      <c r="P33">
        <v>23.900656237288135</v>
      </c>
      <c r="Q33">
        <v>4.6088687735490019</v>
      </c>
      <c r="R33">
        <v>17.928201730345336</v>
      </c>
      <c r="S33">
        <v>11.162769138134593</v>
      </c>
      <c r="T33">
        <v>0</v>
      </c>
      <c r="U33">
        <v>54.639369635440701</v>
      </c>
      <c r="V33">
        <v>7.6759271395880999</v>
      </c>
      <c r="W33">
        <v>9.8115268294538946</v>
      </c>
      <c r="X33">
        <v>62.396617364864852</v>
      </c>
      <c r="Y33">
        <v>0</v>
      </c>
      <c r="Z33">
        <v>5.5162839377272714</v>
      </c>
      <c r="AA33">
        <v>5.9433364974683558</v>
      </c>
      <c r="AB33">
        <v>16.710994841560385</v>
      </c>
      <c r="AC33">
        <v>12.293878692476833</v>
      </c>
      <c r="AD33">
        <v>7.729192056472372</v>
      </c>
      <c r="AE33">
        <v>20.911580307482463</v>
      </c>
      <c r="AF33">
        <v>25.014596438640979</v>
      </c>
      <c r="AG33">
        <v>0</v>
      </c>
      <c r="AH33">
        <v>48.06870623999999</v>
      </c>
      <c r="AI33">
        <v>7.0000997739198727</v>
      </c>
      <c r="AJ33">
        <v>0</v>
      </c>
      <c r="AK33">
        <v>23.03009008983452</v>
      </c>
      <c r="AL33">
        <v>40.075747018416521</v>
      </c>
      <c r="AM33">
        <v>6.6979289767441852</v>
      </c>
      <c r="AN33">
        <v>0</v>
      </c>
      <c r="AO33">
        <v>0</v>
      </c>
      <c r="AP33">
        <v>0</v>
      </c>
      <c r="AQ33">
        <v>31.165405349047617</v>
      </c>
      <c r="AR33">
        <v>1.4010214821557967</v>
      </c>
      <c r="AS33">
        <v>2.0483982896223614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1099.0965204874351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490.60695851930473</v>
      </c>
      <c r="L34">
        <v>5.779990635600095</v>
      </c>
      <c r="M34">
        <v>61.416672881164651</v>
      </c>
      <c r="N34">
        <v>24.980301270745429</v>
      </c>
      <c r="O34">
        <v>70.581400340386224</v>
      </c>
      <c r="P34">
        <v>23.900656237288135</v>
      </c>
      <c r="Q34">
        <v>4.6088687735490019</v>
      </c>
      <c r="R34">
        <v>17.928201730345336</v>
      </c>
      <c r="S34">
        <v>11.162769138134593</v>
      </c>
      <c r="T34">
        <v>0</v>
      </c>
      <c r="U34">
        <v>54.639369635440701</v>
      </c>
      <c r="V34">
        <v>7.6759271395880999</v>
      </c>
      <c r="W34">
        <v>9.8115268294538946</v>
      </c>
      <c r="X34">
        <v>62.396617364864852</v>
      </c>
      <c r="Y34">
        <v>0</v>
      </c>
      <c r="Z34">
        <v>2.7581417492727263</v>
      </c>
      <c r="AA34">
        <v>5.9433364974683558</v>
      </c>
      <c r="AB34">
        <v>5.5252278540135027</v>
      </c>
      <c r="AC34">
        <v>0.53866203204020724</v>
      </c>
      <c r="AD34">
        <v>7.729192056472372</v>
      </c>
      <c r="AE34">
        <v>20.911580307482463</v>
      </c>
      <c r="AF34">
        <v>11.849019438640976</v>
      </c>
      <c r="AG34">
        <v>0</v>
      </c>
      <c r="AH34">
        <v>36.972846501288274</v>
      </c>
      <c r="AI34">
        <v>7.0000997739198727</v>
      </c>
      <c r="AJ34">
        <v>0</v>
      </c>
      <c r="AK34">
        <v>23.03009008983452</v>
      </c>
      <c r="AL34">
        <v>5.0094681907917371</v>
      </c>
      <c r="AM34">
        <v>4.4562650568642157</v>
      </c>
      <c r="AN34">
        <v>0</v>
      </c>
      <c r="AO34">
        <v>0</v>
      </c>
      <c r="AP34">
        <v>0</v>
      </c>
      <c r="AQ34">
        <v>31.165405349047617</v>
      </c>
      <c r="AR34">
        <v>1.120817361413043</v>
      </c>
      <c r="AS34">
        <v>2.0483982896223614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1011.5478110440379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490.60695851930473</v>
      </c>
      <c r="L35">
        <v>5.779990635600095</v>
      </c>
      <c r="M35">
        <v>61.416672881164651</v>
      </c>
      <c r="N35">
        <v>24.980301270745429</v>
      </c>
      <c r="O35">
        <v>70.581400340386224</v>
      </c>
      <c r="P35">
        <v>23.900656237288135</v>
      </c>
      <c r="Q35">
        <v>4.6088687735490019</v>
      </c>
      <c r="R35">
        <v>17.928201730345336</v>
      </c>
      <c r="S35">
        <v>11.162769138134593</v>
      </c>
      <c r="T35">
        <v>0</v>
      </c>
      <c r="U35">
        <v>54.639369635440701</v>
      </c>
      <c r="V35">
        <v>7.6759271395880999</v>
      </c>
      <c r="W35">
        <v>9.8115268294538946</v>
      </c>
      <c r="X35">
        <v>62.396617364864852</v>
      </c>
      <c r="Y35">
        <v>0</v>
      </c>
      <c r="Z35">
        <v>2.7581417492727263</v>
      </c>
      <c r="AA35">
        <v>3.6761527000000007</v>
      </c>
      <c r="AB35">
        <v>0</v>
      </c>
      <c r="AC35">
        <v>0</v>
      </c>
      <c r="AD35">
        <v>3.8645958086298267</v>
      </c>
      <c r="AE35">
        <v>13.941053684723306</v>
      </c>
      <c r="AF35">
        <v>5.9245093727180542</v>
      </c>
      <c r="AG35">
        <v>0</v>
      </c>
      <c r="AH35">
        <v>32.045804159999996</v>
      </c>
      <c r="AI35">
        <v>7.0000997739198727</v>
      </c>
      <c r="AJ35">
        <v>0</v>
      </c>
      <c r="AK35">
        <v>23.03009008983452</v>
      </c>
      <c r="AL35">
        <v>1.0018939365748707</v>
      </c>
      <c r="AM35">
        <v>1.7477760369092272</v>
      </c>
      <c r="AN35">
        <v>0</v>
      </c>
      <c r="AO35">
        <v>0</v>
      </c>
      <c r="AP35">
        <v>0</v>
      </c>
      <c r="AQ35">
        <v>31.165405349047617</v>
      </c>
      <c r="AR35">
        <v>1.120817361413043</v>
      </c>
      <c r="AS35">
        <v>2.0483982896223614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974.8139988085311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490.60695851930473</v>
      </c>
      <c r="L36">
        <v>5.779990635600095</v>
      </c>
      <c r="M36">
        <v>61.416672881164651</v>
      </c>
      <c r="N36">
        <v>24.980301270745429</v>
      </c>
      <c r="O36">
        <v>70.581400340386224</v>
      </c>
      <c r="P36">
        <v>23.900656237288135</v>
      </c>
      <c r="Q36">
        <v>4.6088687735490019</v>
      </c>
      <c r="R36">
        <v>17.928201730345336</v>
      </c>
      <c r="S36">
        <v>11.162769138134593</v>
      </c>
      <c r="T36">
        <v>0</v>
      </c>
      <c r="U36">
        <v>54.639369635440701</v>
      </c>
      <c r="V36">
        <v>7.6759271395880999</v>
      </c>
      <c r="W36">
        <v>9.8115268294538946</v>
      </c>
      <c r="X36">
        <v>62.396617364864852</v>
      </c>
      <c r="Y36">
        <v>0</v>
      </c>
      <c r="Z36">
        <v>2.7581417492727263</v>
      </c>
      <c r="AA36">
        <v>0</v>
      </c>
      <c r="AB36">
        <v>0</v>
      </c>
      <c r="AC36">
        <v>0</v>
      </c>
      <c r="AD36">
        <v>0</v>
      </c>
      <c r="AE36">
        <v>13.941053684723306</v>
      </c>
      <c r="AF36">
        <v>5.9245093727180542</v>
      </c>
      <c r="AG36">
        <v>0</v>
      </c>
      <c r="AH36">
        <v>14.420611784160503</v>
      </c>
      <c r="AI36">
        <v>1.6154076739198739</v>
      </c>
      <c r="AJ36">
        <v>0</v>
      </c>
      <c r="AK36">
        <v>23.03009008983452</v>
      </c>
      <c r="AL36">
        <v>1.0018939365748707</v>
      </c>
      <c r="AM36">
        <v>0</v>
      </c>
      <c r="AN36">
        <v>0</v>
      </c>
      <c r="AO36">
        <v>0</v>
      </c>
      <c r="AP36">
        <v>0</v>
      </c>
      <c r="AQ36">
        <v>31.165405349047617</v>
      </c>
      <c r="AR36">
        <v>1.120817361413043</v>
      </c>
      <c r="AS36">
        <v>2.0483982896223614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942.51558978715263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490.60695851930473</v>
      </c>
      <c r="L37">
        <v>5.779990635600095</v>
      </c>
      <c r="M37">
        <v>61.416672881164651</v>
      </c>
      <c r="N37">
        <v>24.980301270745429</v>
      </c>
      <c r="O37">
        <v>70.581400340386224</v>
      </c>
      <c r="P37">
        <v>23.900656237288135</v>
      </c>
      <c r="Q37">
        <v>4.6088687735490019</v>
      </c>
      <c r="R37">
        <v>17.928201730345336</v>
      </c>
      <c r="S37">
        <v>11.162769138134593</v>
      </c>
      <c r="T37">
        <v>0</v>
      </c>
      <c r="U37">
        <v>54.639369635440701</v>
      </c>
      <c r="V37">
        <v>7.6759271395880999</v>
      </c>
      <c r="W37">
        <v>9.8115268294538946</v>
      </c>
      <c r="X37">
        <v>62.396617364864852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6.9705266227591585</v>
      </c>
      <c r="AF37">
        <v>5.9245093727180542</v>
      </c>
      <c r="AG37">
        <v>0</v>
      </c>
      <c r="AH37">
        <v>7.2103061116789853</v>
      </c>
      <c r="AI37">
        <v>0</v>
      </c>
      <c r="AJ37">
        <v>0</v>
      </c>
      <c r="AK37">
        <v>23.03009008983452</v>
      </c>
      <c r="AL37">
        <v>1.0018939365748707</v>
      </c>
      <c r="AM37">
        <v>0</v>
      </c>
      <c r="AN37">
        <v>0</v>
      </c>
      <c r="AO37">
        <v>0</v>
      </c>
      <c r="AP37">
        <v>0</v>
      </c>
      <c r="AQ37">
        <v>31.165405349047617</v>
      </c>
      <c r="AR37">
        <v>1.120817361413043</v>
      </c>
      <c r="AS37">
        <v>2.0483982896223614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923.96120762951432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490.60695851930473</v>
      </c>
      <c r="L38">
        <v>5.779990635600095</v>
      </c>
      <c r="M38">
        <v>61.416672881164651</v>
      </c>
      <c r="N38">
        <v>24.980301270745429</v>
      </c>
      <c r="O38">
        <v>70.581400340386224</v>
      </c>
      <c r="P38">
        <v>23.900656237288135</v>
      </c>
      <c r="Q38">
        <v>4.6088687735490019</v>
      </c>
      <c r="R38">
        <v>17.928201730345336</v>
      </c>
      <c r="S38">
        <v>11.162769138134593</v>
      </c>
      <c r="T38">
        <v>0</v>
      </c>
      <c r="U38">
        <v>54.639369635440701</v>
      </c>
      <c r="V38">
        <v>7.6759271395880999</v>
      </c>
      <c r="W38">
        <v>9.8115268294538946</v>
      </c>
      <c r="X38">
        <v>62.396617364864852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6.9705266227591585</v>
      </c>
      <c r="AF38">
        <v>5.9245093727180542</v>
      </c>
      <c r="AG38">
        <v>0</v>
      </c>
      <c r="AH38">
        <v>0</v>
      </c>
      <c r="AI38">
        <v>0</v>
      </c>
      <c r="AJ38">
        <v>0</v>
      </c>
      <c r="AK38">
        <v>23.03009008983452</v>
      </c>
      <c r="AL38">
        <v>1.0018939365748707</v>
      </c>
      <c r="AM38">
        <v>0</v>
      </c>
      <c r="AN38">
        <v>0</v>
      </c>
      <c r="AO38">
        <v>0</v>
      </c>
      <c r="AP38">
        <v>0</v>
      </c>
      <c r="AQ38">
        <v>31.165405349047617</v>
      </c>
      <c r="AR38">
        <v>1.120817361413043</v>
      </c>
      <c r="AS38">
        <v>2.0483982896223614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916.75090151783536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490.60695851930473</v>
      </c>
      <c r="L39">
        <v>5.779990635600095</v>
      </c>
      <c r="M39">
        <v>61.416672881164651</v>
      </c>
      <c r="N39">
        <v>24.980301270745429</v>
      </c>
      <c r="O39">
        <v>70.581400340386224</v>
      </c>
      <c r="P39">
        <v>23.900656237288135</v>
      </c>
      <c r="Q39">
        <v>4.6088687735490019</v>
      </c>
      <c r="R39">
        <v>17.928201730345336</v>
      </c>
      <c r="S39">
        <v>11.162769138134593</v>
      </c>
      <c r="T39">
        <v>0</v>
      </c>
      <c r="U39">
        <v>54.639369635440701</v>
      </c>
      <c r="V39">
        <v>7.6759271395880999</v>
      </c>
      <c r="W39">
        <v>9.8115268294538946</v>
      </c>
      <c r="X39">
        <v>62.396617364864852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6.9705266227591585</v>
      </c>
      <c r="AF39">
        <v>5.9245093727180542</v>
      </c>
      <c r="AG39">
        <v>0</v>
      </c>
      <c r="AH39">
        <v>0</v>
      </c>
      <c r="AI39">
        <v>0</v>
      </c>
      <c r="AJ39">
        <v>0</v>
      </c>
      <c r="AK39">
        <v>23.03009008983452</v>
      </c>
      <c r="AL39">
        <v>1.0018939365748707</v>
      </c>
      <c r="AM39">
        <v>0</v>
      </c>
      <c r="AN39">
        <v>0</v>
      </c>
      <c r="AO39">
        <v>0</v>
      </c>
      <c r="AP39">
        <v>0</v>
      </c>
      <c r="AQ39">
        <v>31.165405349047617</v>
      </c>
      <c r="AR39">
        <v>1.120817361413043</v>
      </c>
      <c r="AS39">
        <v>2.0483982896223614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916.75090151783536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490.60695851930473</v>
      </c>
      <c r="L40">
        <v>5.779990635600095</v>
      </c>
      <c r="M40">
        <v>61.416672881164651</v>
      </c>
      <c r="N40">
        <v>24.980301270745429</v>
      </c>
      <c r="O40">
        <v>70.581400340386224</v>
      </c>
      <c r="P40">
        <v>23.900656237288135</v>
      </c>
      <c r="Q40">
        <v>4.6088687735490019</v>
      </c>
      <c r="R40">
        <v>17.928201730345336</v>
      </c>
      <c r="S40">
        <v>11.162769138134593</v>
      </c>
      <c r="T40">
        <v>0</v>
      </c>
      <c r="U40">
        <v>54.639369635440701</v>
      </c>
      <c r="V40">
        <v>7.6759271395880999</v>
      </c>
      <c r="W40">
        <v>9.8115268294538946</v>
      </c>
      <c r="X40">
        <v>62.396617364864852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6.9705266227591585</v>
      </c>
      <c r="AF40">
        <v>5.9245093727180542</v>
      </c>
      <c r="AG40">
        <v>0</v>
      </c>
      <c r="AH40">
        <v>0</v>
      </c>
      <c r="AI40">
        <v>0</v>
      </c>
      <c r="AJ40">
        <v>0</v>
      </c>
      <c r="AK40">
        <v>23.03009008983452</v>
      </c>
      <c r="AL40">
        <v>1.0018939365748707</v>
      </c>
      <c r="AM40">
        <v>0</v>
      </c>
      <c r="AN40">
        <v>0</v>
      </c>
      <c r="AO40">
        <v>0</v>
      </c>
      <c r="AP40">
        <v>0</v>
      </c>
      <c r="AQ40">
        <v>20.776936899365079</v>
      </c>
      <c r="AR40">
        <v>1.120817361413043</v>
      </c>
      <c r="AS40">
        <v>2.0483982896223614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906.36243306815277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490.60695851930473</v>
      </c>
      <c r="L41">
        <v>5.779990635600095</v>
      </c>
      <c r="M41">
        <v>61.416672881164651</v>
      </c>
      <c r="N41">
        <v>24.980301270745429</v>
      </c>
      <c r="O41">
        <v>70.581400340386224</v>
      </c>
      <c r="P41">
        <v>23.900656237288135</v>
      </c>
      <c r="Q41">
        <v>4.6088687735490019</v>
      </c>
      <c r="R41">
        <v>17.928201730345336</v>
      </c>
      <c r="S41">
        <v>11.162769138134593</v>
      </c>
      <c r="T41">
        <v>0</v>
      </c>
      <c r="U41">
        <v>54.639369635440701</v>
      </c>
      <c r="V41">
        <v>7.6759271395880999</v>
      </c>
      <c r="W41">
        <v>9.8115268294538946</v>
      </c>
      <c r="X41">
        <v>62.396617364864852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5.9245093727180542</v>
      </c>
      <c r="AG41">
        <v>0</v>
      </c>
      <c r="AH41">
        <v>0</v>
      </c>
      <c r="AI41">
        <v>0</v>
      </c>
      <c r="AJ41">
        <v>0</v>
      </c>
      <c r="AK41">
        <v>23.03009008983452</v>
      </c>
      <c r="AL41">
        <v>1.0018939365748707</v>
      </c>
      <c r="AM41">
        <v>0</v>
      </c>
      <c r="AN41">
        <v>0</v>
      </c>
      <c r="AO41">
        <v>0</v>
      </c>
      <c r="AP41">
        <v>0</v>
      </c>
      <c r="AQ41">
        <v>20.776936899365079</v>
      </c>
      <c r="AR41">
        <v>14.944230167844198</v>
      </c>
      <c r="AS41">
        <v>2.0483982896223614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913.21531925182478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490.60695851930473</v>
      </c>
      <c r="L42">
        <v>5.779990635600095</v>
      </c>
      <c r="M42">
        <v>61.416672881164651</v>
      </c>
      <c r="N42">
        <v>24.980301270745429</v>
      </c>
      <c r="O42">
        <v>70.581400340386224</v>
      </c>
      <c r="P42">
        <v>23.900656237288135</v>
      </c>
      <c r="Q42">
        <v>4.6088687735490019</v>
      </c>
      <c r="R42">
        <v>17.928201730345336</v>
      </c>
      <c r="S42">
        <v>11.162769138134593</v>
      </c>
      <c r="T42">
        <v>0</v>
      </c>
      <c r="U42">
        <v>54.639369635440701</v>
      </c>
      <c r="V42">
        <v>7.6759271395880999</v>
      </c>
      <c r="W42">
        <v>9.8115268294538946</v>
      </c>
      <c r="X42">
        <v>62.396617364864852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5.9245093727180542</v>
      </c>
      <c r="AG42">
        <v>0</v>
      </c>
      <c r="AH42">
        <v>0</v>
      </c>
      <c r="AI42">
        <v>0</v>
      </c>
      <c r="AJ42">
        <v>0</v>
      </c>
      <c r="AK42">
        <v>23.03009008983452</v>
      </c>
      <c r="AL42">
        <v>1.0018939365748707</v>
      </c>
      <c r="AM42">
        <v>0</v>
      </c>
      <c r="AN42">
        <v>0</v>
      </c>
      <c r="AO42">
        <v>0</v>
      </c>
      <c r="AP42">
        <v>0</v>
      </c>
      <c r="AQ42">
        <v>20.776936899365079</v>
      </c>
      <c r="AR42">
        <v>14.944230167844198</v>
      </c>
      <c r="AS42">
        <v>2.0483982896223614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913.21531925182478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490.60695851930473</v>
      </c>
      <c r="L43">
        <v>5.779990635600095</v>
      </c>
      <c r="M43">
        <v>61.416672881164651</v>
      </c>
      <c r="N43">
        <v>24.980301270745429</v>
      </c>
      <c r="O43">
        <v>70.581400340386224</v>
      </c>
      <c r="P43">
        <v>23.900656237288135</v>
      </c>
      <c r="Q43">
        <v>4.6088687735490019</v>
      </c>
      <c r="R43">
        <v>17.928201730345336</v>
      </c>
      <c r="S43">
        <v>11.162769138134593</v>
      </c>
      <c r="T43">
        <v>0</v>
      </c>
      <c r="U43">
        <v>54.639369635440701</v>
      </c>
      <c r="V43">
        <v>7.6759271395880999</v>
      </c>
      <c r="W43">
        <v>9.8115268294538946</v>
      </c>
      <c r="X43">
        <v>62.396617364864852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5.9245093727180542</v>
      </c>
      <c r="AG43">
        <v>0</v>
      </c>
      <c r="AH43">
        <v>0</v>
      </c>
      <c r="AI43">
        <v>0</v>
      </c>
      <c r="AJ43">
        <v>0</v>
      </c>
      <c r="AK43">
        <v>23.03009008983452</v>
      </c>
      <c r="AL43">
        <v>1.0018939365748707</v>
      </c>
      <c r="AM43">
        <v>0</v>
      </c>
      <c r="AN43">
        <v>0</v>
      </c>
      <c r="AO43">
        <v>0</v>
      </c>
      <c r="AP43">
        <v>0</v>
      </c>
      <c r="AQ43">
        <v>18.421656448730158</v>
      </c>
      <c r="AR43">
        <v>1.6345249893115934</v>
      </c>
      <c r="AS43">
        <v>7.0555934255129351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902.55752875854773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490.60695851930473</v>
      </c>
      <c r="L44">
        <v>5.779990635600095</v>
      </c>
      <c r="M44">
        <v>61.416672881164651</v>
      </c>
      <c r="N44">
        <v>24.980301270745429</v>
      </c>
      <c r="O44">
        <v>70.581400340386224</v>
      </c>
      <c r="P44">
        <v>23.900656237288135</v>
      </c>
      <c r="Q44">
        <v>4.6088687735490019</v>
      </c>
      <c r="R44">
        <v>17.928201730345336</v>
      </c>
      <c r="S44">
        <v>11.162769138134593</v>
      </c>
      <c r="T44">
        <v>0</v>
      </c>
      <c r="U44">
        <v>54.639369635440701</v>
      </c>
      <c r="V44">
        <v>7.6759271395880999</v>
      </c>
      <c r="W44">
        <v>9.8115268294538946</v>
      </c>
      <c r="X44">
        <v>62.396617364864852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5.9245093727180542</v>
      </c>
      <c r="AG44">
        <v>0</v>
      </c>
      <c r="AH44">
        <v>0</v>
      </c>
      <c r="AI44">
        <v>0</v>
      </c>
      <c r="AJ44">
        <v>0</v>
      </c>
      <c r="AK44">
        <v>23.03009008983452</v>
      </c>
      <c r="AL44">
        <v>1.0018939365748707</v>
      </c>
      <c r="AM44">
        <v>0</v>
      </c>
      <c r="AN44">
        <v>0</v>
      </c>
      <c r="AO44">
        <v>0</v>
      </c>
      <c r="AP44">
        <v>0</v>
      </c>
      <c r="AQ44">
        <v>10.38846844968254</v>
      </c>
      <c r="AR44">
        <v>1.4010214821557967</v>
      </c>
      <c r="AS44">
        <v>7.0555934255129351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894.29083725234443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490.60695851930473</v>
      </c>
      <c r="L45">
        <v>5.779990635600095</v>
      </c>
      <c r="M45">
        <v>61.416672881164651</v>
      </c>
      <c r="N45">
        <v>24.980301270745429</v>
      </c>
      <c r="O45">
        <v>70.581400340386224</v>
      </c>
      <c r="P45">
        <v>23.900656237288135</v>
      </c>
      <c r="Q45">
        <v>4.6088687735490019</v>
      </c>
      <c r="R45">
        <v>17.928201730345336</v>
      </c>
      <c r="S45">
        <v>11.162769138134593</v>
      </c>
      <c r="T45">
        <v>0</v>
      </c>
      <c r="U45">
        <v>54.639369635440701</v>
      </c>
      <c r="V45">
        <v>7.6759271395880999</v>
      </c>
      <c r="W45">
        <v>9.8115268294538946</v>
      </c>
      <c r="X45">
        <v>62.396617364864852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5.9245093727180542</v>
      </c>
      <c r="AG45">
        <v>0</v>
      </c>
      <c r="AH45">
        <v>0</v>
      </c>
      <c r="AI45">
        <v>0</v>
      </c>
      <c r="AJ45">
        <v>0</v>
      </c>
      <c r="AK45">
        <v>23.03009008983452</v>
      </c>
      <c r="AL45">
        <v>1.0018939365748707</v>
      </c>
      <c r="AM45">
        <v>0</v>
      </c>
      <c r="AN45">
        <v>0</v>
      </c>
      <c r="AO45">
        <v>0</v>
      </c>
      <c r="AP45">
        <v>0</v>
      </c>
      <c r="AQ45">
        <v>10.38846844968254</v>
      </c>
      <c r="AR45">
        <v>1.4010214821557967</v>
      </c>
      <c r="AS45">
        <v>7.0555934255129351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894.29083725234443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490.60695851930473</v>
      </c>
      <c r="L46">
        <v>5.779990635600095</v>
      </c>
      <c r="M46">
        <v>61.416672881164651</v>
      </c>
      <c r="N46">
        <v>24.980301270745429</v>
      </c>
      <c r="O46">
        <v>70.581400340386224</v>
      </c>
      <c r="P46">
        <v>23.900656237288135</v>
      </c>
      <c r="Q46">
        <v>4.6088687735490019</v>
      </c>
      <c r="R46">
        <v>17.928201730345336</v>
      </c>
      <c r="S46">
        <v>11.162769138134593</v>
      </c>
      <c r="T46">
        <v>0</v>
      </c>
      <c r="U46">
        <v>54.639369635440701</v>
      </c>
      <c r="V46">
        <v>7.6759271395880999</v>
      </c>
      <c r="W46">
        <v>9.8115268294538946</v>
      </c>
      <c r="X46">
        <v>62.396617364864852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5.9245093727180542</v>
      </c>
      <c r="AG46">
        <v>0</v>
      </c>
      <c r="AH46">
        <v>0</v>
      </c>
      <c r="AI46">
        <v>0</v>
      </c>
      <c r="AJ46">
        <v>0</v>
      </c>
      <c r="AK46">
        <v>23.03009008983452</v>
      </c>
      <c r="AL46">
        <v>1.0018939365748707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1.4010214821557967</v>
      </c>
      <c r="AS46">
        <v>7.0555934255129351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883.90236880266184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490.60695851930473</v>
      </c>
      <c r="L47">
        <v>5.779990635600095</v>
      </c>
      <c r="M47">
        <v>61.416672881164651</v>
      </c>
      <c r="N47">
        <v>24.980301270745429</v>
      </c>
      <c r="O47">
        <v>70.581400340386224</v>
      </c>
      <c r="P47">
        <v>23.900656237288135</v>
      </c>
      <c r="Q47">
        <v>4.6088687735490019</v>
      </c>
      <c r="R47">
        <v>17.928201730345336</v>
      </c>
      <c r="S47">
        <v>11.162769138134593</v>
      </c>
      <c r="T47">
        <v>0</v>
      </c>
      <c r="U47">
        <v>54.639369635440701</v>
      </c>
      <c r="V47">
        <v>7.6759271395880999</v>
      </c>
      <c r="W47">
        <v>9.8115268294538946</v>
      </c>
      <c r="X47">
        <v>62.396617364864852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5.9245093727180542</v>
      </c>
      <c r="AG47">
        <v>0</v>
      </c>
      <c r="AH47">
        <v>0</v>
      </c>
      <c r="AI47">
        <v>0</v>
      </c>
      <c r="AJ47">
        <v>0</v>
      </c>
      <c r="AK47">
        <v>23.03009008983452</v>
      </c>
      <c r="AL47">
        <v>1.0018939365748707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1.4010214821557967</v>
      </c>
      <c r="AS47">
        <v>7.0555934255129351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883.90236880266184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490.60695851930473</v>
      </c>
      <c r="L48">
        <v>5.779990635600095</v>
      </c>
      <c r="M48">
        <v>61.416672881164651</v>
      </c>
      <c r="N48">
        <v>24.980301270745429</v>
      </c>
      <c r="O48">
        <v>70.581400340386224</v>
      </c>
      <c r="P48">
        <v>23.900656237288135</v>
      </c>
      <c r="Q48">
        <v>4.6088687735490019</v>
      </c>
      <c r="R48">
        <v>17.928201730345336</v>
      </c>
      <c r="S48">
        <v>11.162769138134593</v>
      </c>
      <c r="T48">
        <v>0</v>
      </c>
      <c r="U48">
        <v>54.639369635440701</v>
      </c>
      <c r="V48">
        <v>7.6759271395880999</v>
      </c>
      <c r="W48">
        <v>9.8115268294538946</v>
      </c>
      <c r="X48">
        <v>62.396617364864852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5.9245093727180542</v>
      </c>
      <c r="AG48">
        <v>0</v>
      </c>
      <c r="AH48">
        <v>0</v>
      </c>
      <c r="AI48">
        <v>0</v>
      </c>
      <c r="AJ48">
        <v>0</v>
      </c>
      <c r="AK48">
        <v>23.03009008983452</v>
      </c>
      <c r="AL48">
        <v>1.0018939365748707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1.4010214821557967</v>
      </c>
      <c r="AS48">
        <v>7.0555934255129351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883.90236880266184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490.60695851930473</v>
      </c>
      <c r="L49">
        <v>5.779990635600095</v>
      </c>
      <c r="M49">
        <v>61.416672881164651</v>
      </c>
      <c r="N49">
        <v>24.980301270745429</v>
      </c>
      <c r="O49">
        <v>70.581400340386224</v>
      </c>
      <c r="P49">
        <v>23.900656237288135</v>
      </c>
      <c r="Q49">
        <v>4.6088687735490019</v>
      </c>
      <c r="R49">
        <v>17.928201730345336</v>
      </c>
      <c r="S49">
        <v>11.162769138134593</v>
      </c>
      <c r="T49">
        <v>0</v>
      </c>
      <c r="U49">
        <v>54.639369635440701</v>
      </c>
      <c r="V49">
        <v>7.6759271395880999</v>
      </c>
      <c r="W49">
        <v>9.8115268294538946</v>
      </c>
      <c r="X49">
        <v>62.396617364864852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5.9245093727180542</v>
      </c>
      <c r="AG49">
        <v>0</v>
      </c>
      <c r="AH49">
        <v>0</v>
      </c>
      <c r="AI49">
        <v>0</v>
      </c>
      <c r="AJ49">
        <v>0</v>
      </c>
      <c r="AK49">
        <v>23.03009008983452</v>
      </c>
      <c r="AL49">
        <v>1.0018939365748707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1.4010214821557967</v>
      </c>
      <c r="AS49">
        <v>2.2759977091882253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879.12277308633713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490.60695851930473</v>
      </c>
      <c r="L50">
        <v>5.779990635600095</v>
      </c>
      <c r="M50">
        <v>61.416672881164651</v>
      </c>
      <c r="N50">
        <v>24.980301270745429</v>
      </c>
      <c r="O50">
        <v>70.581400340386224</v>
      </c>
      <c r="P50">
        <v>23.900656237288135</v>
      </c>
      <c r="Q50">
        <v>4.6088687735490019</v>
      </c>
      <c r="R50">
        <v>17.928201730345336</v>
      </c>
      <c r="S50">
        <v>11.162769138134593</v>
      </c>
      <c r="T50">
        <v>0</v>
      </c>
      <c r="U50">
        <v>54.639369635440701</v>
      </c>
      <c r="V50">
        <v>7.6759271395880999</v>
      </c>
      <c r="W50">
        <v>9.8115268294538946</v>
      </c>
      <c r="X50">
        <v>62.396617364864852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5.9245093727180542</v>
      </c>
      <c r="AG50">
        <v>0</v>
      </c>
      <c r="AH50">
        <v>0</v>
      </c>
      <c r="AI50">
        <v>0</v>
      </c>
      <c r="AJ50">
        <v>0</v>
      </c>
      <c r="AK50">
        <v>23.03009008983452</v>
      </c>
      <c r="AL50">
        <v>1.0018939365748707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1.4010214821557967</v>
      </c>
      <c r="AS50">
        <v>1.991497995539697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878.8382733726886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453.62658375728671</v>
      </c>
      <c r="L51">
        <v>5.779990635600095</v>
      </c>
      <c r="M51">
        <v>61.416672881164651</v>
      </c>
      <c r="N51">
        <v>24.980301270745429</v>
      </c>
      <c r="O51">
        <v>70.581400340386224</v>
      </c>
      <c r="P51">
        <v>23.900656237288135</v>
      </c>
      <c r="Q51">
        <v>4.6088687735490019</v>
      </c>
      <c r="R51">
        <v>17.928201730345336</v>
      </c>
      <c r="S51">
        <v>11.162769138134593</v>
      </c>
      <c r="T51">
        <v>0</v>
      </c>
      <c r="U51">
        <v>54.639369635440701</v>
      </c>
      <c r="V51">
        <v>7.6759271395880999</v>
      </c>
      <c r="W51">
        <v>9.8115268294538946</v>
      </c>
      <c r="X51">
        <v>62.396617364864852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5.9245093727180542</v>
      </c>
      <c r="AG51">
        <v>0</v>
      </c>
      <c r="AH51">
        <v>0</v>
      </c>
      <c r="AI51">
        <v>0</v>
      </c>
      <c r="AJ51">
        <v>0</v>
      </c>
      <c r="AK51">
        <v>23.03009008983452</v>
      </c>
      <c r="AL51">
        <v>1.0018939365748707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1.4010214821557967</v>
      </c>
      <c r="AS51">
        <v>1.991497995539697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841.85789861067076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415.09644041089774</v>
      </c>
      <c r="L52">
        <v>5.779990635600095</v>
      </c>
      <c r="M52">
        <v>61.416672881164651</v>
      </c>
      <c r="N52">
        <v>24.980301270745429</v>
      </c>
      <c r="O52">
        <v>70.581400340386224</v>
      </c>
      <c r="P52">
        <v>23.900656237288135</v>
      </c>
      <c r="Q52">
        <v>4.6088687735490019</v>
      </c>
      <c r="R52">
        <v>17.928201730345336</v>
      </c>
      <c r="S52">
        <v>11.162769138134593</v>
      </c>
      <c r="T52">
        <v>0</v>
      </c>
      <c r="U52">
        <v>54.639369635440701</v>
      </c>
      <c r="V52">
        <v>7.6759271395880999</v>
      </c>
      <c r="W52">
        <v>9.8115268294538946</v>
      </c>
      <c r="X52">
        <v>62.396617364864852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5.9245093727180542</v>
      </c>
      <c r="AG52">
        <v>0</v>
      </c>
      <c r="AH52">
        <v>0</v>
      </c>
      <c r="AI52">
        <v>0</v>
      </c>
      <c r="AJ52">
        <v>0</v>
      </c>
      <c r="AK52">
        <v>23.03009008983452</v>
      </c>
      <c r="AL52">
        <v>1.0018939365748707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1.4010214821557967</v>
      </c>
      <c r="AS52">
        <v>1.991497995539697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803.32775526428179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398.72407701439829</v>
      </c>
      <c r="L53">
        <v>5.7800248250301935</v>
      </c>
      <c r="M53">
        <v>61.416672881164651</v>
      </c>
      <c r="N53">
        <v>24.980301270745429</v>
      </c>
      <c r="O53">
        <v>70.581400340386224</v>
      </c>
      <c r="P53">
        <v>23.900656237288135</v>
      </c>
      <c r="Q53">
        <v>4.6108774715909089</v>
      </c>
      <c r="R53">
        <v>17.928201730345336</v>
      </c>
      <c r="S53">
        <v>11.159923386727689</v>
      </c>
      <c r="T53">
        <v>0</v>
      </c>
      <c r="U53">
        <v>54.639369635440701</v>
      </c>
      <c r="V53">
        <v>7.6759271395880999</v>
      </c>
      <c r="W53">
        <v>9.8115268294538946</v>
      </c>
      <c r="X53">
        <v>62.396617364864852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5.9245093727180542</v>
      </c>
      <c r="AG53">
        <v>0</v>
      </c>
      <c r="AH53">
        <v>0</v>
      </c>
      <c r="AI53">
        <v>0</v>
      </c>
      <c r="AJ53">
        <v>0</v>
      </c>
      <c r="AK53">
        <v>23.03009008983452</v>
      </c>
      <c r="AL53">
        <v>1.0018939365748707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1.4010214821557967</v>
      </c>
      <c r="AS53">
        <v>1.991497995539697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786.95458900384733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376.00017635646526</v>
      </c>
      <c r="L54">
        <v>5.7797764250814341</v>
      </c>
      <c r="M54">
        <v>61.416672881164651</v>
      </c>
      <c r="N54">
        <v>24.980301270745429</v>
      </c>
      <c r="O54">
        <v>70.581400340386224</v>
      </c>
      <c r="P54">
        <v>23.900656237288135</v>
      </c>
      <c r="Q54">
        <v>4.6185196363636356</v>
      </c>
      <c r="R54">
        <v>17.928201730345336</v>
      </c>
      <c r="S54">
        <v>11.162812444692737</v>
      </c>
      <c r="T54">
        <v>0</v>
      </c>
      <c r="U54">
        <v>54.639369635440701</v>
      </c>
      <c r="V54">
        <v>7.6759271395880999</v>
      </c>
      <c r="W54">
        <v>9.8115268294538946</v>
      </c>
      <c r="X54">
        <v>62.396617364864852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5.9245093727180542</v>
      </c>
      <c r="AG54">
        <v>0</v>
      </c>
      <c r="AH54">
        <v>0</v>
      </c>
      <c r="AI54">
        <v>0</v>
      </c>
      <c r="AJ54">
        <v>0</v>
      </c>
      <c r="AK54">
        <v>23.03009008983452</v>
      </c>
      <c r="AL54">
        <v>1.0018939365748707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1.4010214821557967</v>
      </c>
      <c r="AS54">
        <v>1.991497995539697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764.24097116870325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321.05567257410627</v>
      </c>
      <c r="L55">
        <v>5.7800679071539705</v>
      </c>
      <c r="M55">
        <v>61.416672881164651</v>
      </c>
      <c r="N55">
        <v>24.980301270745429</v>
      </c>
      <c r="O55">
        <v>70.581400340386224</v>
      </c>
      <c r="P55">
        <v>23.900656237288135</v>
      </c>
      <c r="Q55">
        <v>4.6185196363636356</v>
      </c>
      <c r="R55">
        <v>18.61357372918707</v>
      </c>
      <c r="S55">
        <v>11.162812444692737</v>
      </c>
      <c r="T55">
        <v>0</v>
      </c>
      <c r="U55">
        <v>54.639369635440701</v>
      </c>
      <c r="V55">
        <v>6.5735034022681784</v>
      </c>
      <c r="W55">
        <v>10.386248431322208</v>
      </c>
      <c r="X55">
        <v>62.396617364864852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5.9245093727180542</v>
      </c>
      <c r="AG55">
        <v>0</v>
      </c>
      <c r="AH55">
        <v>0</v>
      </c>
      <c r="AI55">
        <v>0</v>
      </c>
      <c r="AJ55">
        <v>0</v>
      </c>
      <c r="AK55">
        <v>23.03009008983452</v>
      </c>
      <c r="AL55">
        <v>1.0018939365748707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1.4010214821557967</v>
      </c>
      <c r="AS55">
        <v>1.991497995539697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709.45442873180707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273.51580990638297</v>
      </c>
      <c r="L56">
        <v>5.7797764250814341</v>
      </c>
      <c r="M56">
        <v>61.416672881164651</v>
      </c>
      <c r="N56">
        <v>24.980301270745429</v>
      </c>
      <c r="O56">
        <v>70.581400340386224</v>
      </c>
      <c r="P56">
        <v>23.900656237288135</v>
      </c>
      <c r="Q56">
        <v>4.6185196363636356</v>
      </c>
      <c r="R56">
        <v>18.615784481460988</v>
      </c>
      <c r="S56">
        <v>11.162812444692737</v>
      </c>
      <c r="T56">
        <v>0</v>
      </c>
      <c r="U56">
        <v>54.639369635440701</v>
      </c>
      <c r="V56">
        <v>6.5735034022681784</v>
      </c>
      <c r="W56">
        <v>10.750081344063544</v>
      </c>
      <c r="X56">
        <v>62.396617364864852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5.9245093727180542</v>
      </c>
      <c r="AG56">
        <v>0</v>
      </c>
      <c r="AH56">
        <v>0</v>
      </c>
      <c r="AI56">
        <v>0</v>
      </c>
      <c r="AJ56">
        <v>0</v>
      </c>
      <c r="AK56">
        <v>23.03009008983452</v>
      </c>
      <c r="AL56">
        <v>1.0018939365748707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1.4010214821557967</v>
      </c>
      <c r="AS56">
        <v>1.991497995539697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662.28031824702646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264.8474580315854</v>
      </c>
      <c r="L57">
        <v>5.7800248250301935</v>
      </c>
      <c r="M57">
        <v>61.416672881164651</v>
      </c>
      <c r="N57">
        <v>24.980301270745429</v>
      </c>
      <c r="O57">
        <v>70.581400340386224</v>
      </c>
      <c r="P57">
        <v>23.900656237288135</v>
      </c>
      <c r="Q57">
        <v>4.6185196363636356</v>
      </c>
      <c r="R57">
        <v>15.959989001099805</v>
      </c>
      <c r="S57">
        <v>11.162812444692737</v>
      </c>
      <c r="T57">
        <v>0</v>
      </c>
      <c r="U57">
        <v>54.639369635440701</v>
      </c>
      <c r="V57">
        <v>6.5735034022681784</v>
      </c>
      <c r="W57">
        <v>11.04147095071283</v>
      </c>
      <c r="X57">
        <v>62.396617364864852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5.9245093727180542</v>
      </c>
      <c r="AG57">
        <v>0</v>
      </c>
      <c r="AH57">
        <v>0</v>
      </c>
      <c r="AI57">
        <v>0</v>
      </c>
      <c r="AJ57">
        <v>0</v>
      </c>
      <c r="AK57">
        <v>23.03009008983452</v>
      </c>
      <c r="AL57">
        <v>1.0018939365748707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14.944230167844198</v>
      </c>
      <c r="AS57">
        <v>1.991497995539697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664.79101758415413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264.8474580315854</v>
      </c>
      <c r="L58">
        <v>5.8700652824824457</v>
      </c>
      <c r="M58">
        <v>61.416672881164651</v>
      </c>
      <c r="N58">
        <v>24.980301270745429</v>
      </c>
      <c r="O58">
        <v>70.581400340386224</v>
      </c>
      <c r="P58">
        <v>23.900656237288135</v>
      </c>
      <c r="Q58">
        <v>4.6185196363636356</v>
      </c>
      <c r="R58">
        <v>17.585288110584123</v>
      </c>
      <c r="S58">
        <v>11.162812444692737</v>
      </c>
      <c r="T58">
        <v>0</v>
      </c>
      <c r="U58">
        <v>54.639369635440701</v>
      </c>
      <c r="V58">
        <v>6.5735034022681784</v>
      </c>
      <c r="W58">
        <v>11.998666362599771</v>
      </c>
      <c r="X58">
        <v>62.396617364864852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5.9245093727180542</v>
      </c>
      <c r="AG58">
        <v>0</v>
      </c>
      <c r="AH58">
        <v>0</v>
      </c>
      <c r="AI58">
        <v>0</v>
      </c>
      <c r="AJ58">
        <v>0</v>
      </c>
      <c r="AK58">
        <v>23.03009008983452</v>
      </c>
      <c r="AL58">
        <v>1.0018939365748707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14.944230167844198</v>
      </c>
      <c r="AS58">
        <v>1.991497995539697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667.46355256297784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264.8474580315854</v>
      </c>
      <c r="L59">
        <v>5.7798402758028598</v>
      </c>
      <c r="M59">
        <v>61.416672881164651</v>
      </c>
      <c r="N59">
        <v>24.980301270745429</v>
      </c>
      <c r="O59">
        <v>70.581400340386224</v>
      </c>
      <c r="P59">
        <v>23.900656237288135</v>
      </c>
      <c r="Q59">
        <v>4.6185196363636356</v>
      </c>
      <c r="R59">
        <v>17.928201730345336</v>
      </c>
      <c r="S59">
        <v>11.162812444692737</v>
      </c>
      <c r="T59">
        <v>0</v>
      </c>
      <c r="U59">
        <v>54.639369635440701</v>
      </c>
      <c r="V59">
        <v>6.5735034022681784</v>
      </c>
      <c r="W59">
        <v>11.561831323320158</v>
      </c>
      <c r="X59">
        <v>62.396617364864852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5.9245093727180542</v>
      </c>
      <c r="AG59">
        <v>0</v>
      </c>
      <c r="AH59">
        <v>0</v>
      </c>
      <c r="AI59">
        <v>0</v>
      </c>
      <c r="AJ59">
        <v>0</v>
      </c>
      <c r="AK59">
        <v>23.03009008983452</v>
      </c>
      <c r="AL59">
        <v>1.0018939365748707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1.8680289356884052</v>
      </c>
      <c r="AS59">
        <v>2.2759977091882253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654.48770461827235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264.8474580315854</v>
      </c>
      <c r="L60">
        <v>5.7798402758028598</v>
      </c>
      <c r="M60">
        <v>61.416672881164651</v>
      </c>
      <c r="N60">
        <v>24.980301270745429</v>
      </c>
      <c r="O60">
        <v>70.581400340386224</v>
      </c>
      <c r="P60">
        <v>23.900656237288135</v>
      </c>
      <c r="Q60">
        <v>4.6185196363636356</v>
      </c>
      <c r="R60">
        <v>17.925736542800454</v>
      </c>
      <c r="S60">
        <v>11.162812444692737</v>
      </c>
      <c r="T60">
        <v>0</v>
      </c>
      <c r="U60">
        <v>54.639369635440701</v>
      </c>
      <c r="V60">
        <v>6.5735034022681784</v>
      </c>
      <c r="W60">
        <v>12.330790028184893</v>
      </c>
      <c r="X60">
        <v>62.396617364864852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5.9245093727180542</v>
      </c>
      <c r="AG60">
        <v>0</v>
      </c>
      <c r="AH60">
        <v>0</v>
      </c>
      <c r="AI60">
        <v>0</v>
      </c>
      <c r="AJ60">
        <v>0</v>
      </c>
      <c r="AK60">
        <v>23.03009008983452</v>
      </c>
      <c r="AL60">
        <v>5.0094681907917371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1.4010214821557967</v>
      </c>
      <c r="AS60">
        <v>2.2759977091882253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658.79476493627647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264.84878034398827</v>
      </c>
      <c r="L61">
        <v>5.7800623353299914</v>
      </c>
      <c r="M61">
        <v>61.416672881164651</v>
      </c>
      <c r="N61">
        <v>24.980301270745429</v>
      </c>
      <c r="O61">
        <v>70.581400340386224</v>
      </c>
      <c r="P61">
        <v>23.900656237288135</v>
      </c>
      <c r="Q61">
        <v>4.6113499095378572</v>
      </c>
      <c r="R61">
        <v>17.925736542800454</v>
      </c>
      <c r="S61">
        <v>11.162812444692737</v>
      </c>
      <c r="T61">
        <v>0</v>
      </c>
      <c r="U61">
        <v>54.639369635440701</v>
      </c>
      <c r="V61">
        <v>6.5735034022681784</v>
      </c>
      <c r="W61">
        <v>12.330790028184893</v>
      </c>
      <c r="X61">
        <v>62.396617364864852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5.9245093727180542</v>
      </c>
      <c r="AG61">
        <v>0</v>
      </c>
      <c r="AH61">
        <v>0</v>
      </c>
      <c r="AI61">
        <v>0</v>
      </c>
      <c r="AJ61">
        <v>0</v>
      </c>
      <c r="AK61">
        <v>23.03009008983452</v>
      </c>
      <c r="AL61">
        <v>40.075747018416521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1.4010214821557967</v>
      </c>
      <c r="AS61">
        <v>2.2759977091882253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693.85541840900555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264.84878034398827</v>
      </c>
      <c r="L62">
        <v>5.7800322330509601</v>
      </c>
      <c r="M62">
        <v>61.416672881164651</v>
      </c>
      <c r="N62">
        <v>24.980301270745429</v>
      </c>
      <c r="O62">
        <v>70.581400340386224</v>
      </c>
      <c r="P62">
        <v>23.900656237288135</v>
      </c>
      <c r="Q62">
        <v>4.6113748407079651</v>
      </c>
      <c r="R62">
        <v>17.928201730345336</v>
      </c>
      <c r="S62">
        <v>11.162812444692737</v>
      </c>
      <c r="T62">
        <v>0</v>
      </c>
      <c r="U62">
        <v>54.639369635440701</v>
      </c>
      <c r="V62">
        <v>6.5735034022681784</v>
      </c>
      <c r="W62">
        <v>13.099629333810887</v>
      </c>
      <c r="X62">
        <v>62.396617364864852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5.9245093727180542</v>
      </c>
      <c r="AG62">
        <v>0</v>
      </c>
      <c r="AH62">
        <v>0</v>
      </c>
      <c r="AI62">
        <v>0</v>
      </c>
      <c r="AJ62">
        <v>0</v>
      </c>
      <c r="AK62">
        <v>23.03009008983452</v>
      </c>
      <c r="AL62">
        <v>40.075747018416521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1.4010214821557967</v>
      </c>
      <c r="AS62">
        <v>2.2759977091882253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694.62671773106752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315.89182530991735</v>
      </c>
      <c r="L63">
        <v>5.7798140944243004</v>
      </c>
      <c r="M63">
        <v>61.416672881164651</v>
      </c>
      <c r="N63">
        <v>24.980301270745429</v>
      </c>
      <c r="O63">
        <v>70.581400340386224</v>
      </c>
      <c r="P63">
        <v>23.900656237288135</v>
      </c>
      <c r="Q63">
        <v>4.6113748407079651</v>
      </c>
      <c r="R63">
        <v>17.928201730345336</v>
      </c>
      <c r="S63">
        <v>11.162812444692737</v>
      </c>
      <c r="T63">
        <v>0</v>
      </c>
      <c r="U63">
        <v>54.639369635440701</v>
      </c>
      <c r="V63">
        <v>6.5735034022681784</v>
      </c>
      <c r="W63">
        <v>13.099629333810887</v>
      </c>
      <c r="X63">
        <v>62.396617364864852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6.9705266227591585</v>
      </c>
      <c r="AF63">
        <v>5.9245093727180542</v>
      </c>
      <c r="AG63">
        <v>0</v>
      </c>
      <c r="AH63">
        <v>0</v>
      </c>
      <c r="AI63">
        <v>0</v>
      </c>
      <c r="AJ63">
        <v>0</v>
      </c>
      <c r="AK63">
        <v>23.03009008983452</v>
      </c>
      <c r="AL63">
        <v>5.0094681907917371</v>
      </c>
      <c r="AM63">
        <v>0</v>
      </c>
      <c r="AN63">
        <v>0</v>
      </c>
      <c r="AO63">
        <v>0</v>
      </c>
      <c r="AP63">
        <v>0</v>
      </c>
      <c r="AQ63">
        <v>10.052000110952381</v>
      </c>
      <c r="AR63">
        <v>1.4010214821557967</v>
      </c>
      <c r="AS63">
        <v>2.2759977091882253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727.62579246445648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364.04574493457375</v>
      </c>
      <c r="L64">
        <v>5.779990635600095</v>
      </c>
      <c r="M64">
        <v>61.416672881164651</v>
      </c>
      <c r="N64">
        <v>24.980301270745429</v>
      </c>
      <c r="O64">
        <v>70.581400340386224</v>
      </c>
      <c r="P64">
        <v>23.900656237288135</v>
      </c>
      <c r="Q64">
        <v>4.6113748407079651</v>
      </c>
      <c r="R64">
        <v>17.928201730345336</v>
      </c>
      <c r="S64">
        <v>11.162812444692737</v>
      </c>
      <c r="T64">
        <v>0</v>
      </c>
      <c r="U64">
        <v>54.639369635440701</v>
      </c>
      <c r="V64">
        <v>6.5735034022681784</v>
      </c>
      <c r="W64">
        <v>13.868532332877182</v>
      </c>
      <c r="X64">
        <v>62.396617364864852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6.9705266227591585</v>
      </c>
      <c r="AF64">
        <v>5.9245093727180542</v>
      </c>
      <c r="AG64">
        <v>0</v>
      </c>
      <c r="AH64">
        <v>0</v>
      </c>
      <c r="AI64">
        <v>0</v>
      </c>
      <c r="AJ64">
        <v>0</v>
      </c>
      <c r="AK64">
        <v>23.03009008983452</v>
      </c>
      <c r="AL64">
        <v>1.0018939365748707</v>
      </c>
      <c r="AM64">
        <v>0</v>
      </c>
      <c r="AN64">
        <v>0</v>
      </c>
      <c r="AO64">
        <v>0</v>
      </c>
      <c r="AP64">
        <v>0</v>
      </c>
      <c r="AQ64">
        <v>10.38846844968254</v>
      </c>
      <c r="AR64">
        <v>1.4010214821557967</v>
      </c>
      <c r="AS64">
        <v>2.2759977091882253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772.87768571386846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412.20143673502611</v>
      </c>
      <c r="L65">
        <v>5.779990635600095</v>
      </c>
      <c r="M65">
        <v>61.416672881164651</v>
      </c>
      <c r="N65">
        <v>24.980301270745429</v>
      </c>
      <c r="O65">
        <v>70.581400340386224</v>
      </c>
      <c r="P65">
        <v>23.900656237288135</v>
      </c>
      <c r="Q65">
        <v>4.6113748407079651</v>
      </c>
      <c r="R65">
        <v>17.928201730345336</v>
      </c>
      <c r="S65">
        <v>11.162812444692737</v>
      </c>
      <c r="T65">
        <v>0</v>
      </c>
      <c r="U65">
        <v>54.639369635440701</v>
      </c>
      <c r="V65">
        <v>6.5735034022681784</v>
      </c>
      <c r="W65">
        <v>13.868532332877182</v>
      </c>
      <c r="X65">
        <v>62.396617364864852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6.9705266227591585</v>
      </c>
      <c r="AF65">
        <v>5.9245093727180542</v>
      </c>
      <c r="AG65">
        <v>0</v>
      </c>
      <c r="AH65">
        <v>0</v>
      </c>
      <c r="AI65">
        <v>0</v>
      </c>
      <c r="AJ65">
        <v>0</v>
      </c>
      <c r="AK65">
        <v>23.03009008983452</v>
      </c>
      <c r="AL65">
        <v>1.0018939365748707</v>
      </c>
      <c r="AM65">
        <v>0</v>
      </c>
      <c r="AN65">
        <v>0</v>
      </c>
      <c r="AO65">
        <v>0</v>
      </c>
      <c r="AP65">
        <v>0</v>
      </c>
      <c r="AQ65">
        <v>14.21579874873016</v>
      </c>
      <c r="AR65">
        <v>1.4010214821557967</v>
      </c>
      <c r="AS65">
        <v>2.2759977091882253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824.86070781336844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459.39653913299821</v>
      </c>
      <c r="L66">
        <v>5.779990635600095</v>
      </c>
      <c r="M66">
        <v>61.416672881164651</v>
      </c>
      <c r="N66">
        <v>24.980301270745429</v>
      </c>
      <c r="O66">
        <v>70.581400340386224</v>
      </c>
      <c r="P66">
        <v>23.900656237288135</v>
      </c>
      <c r="Q66">
        <v>4.6113748407079651</v>
      </c>
      <c r="R66">
        <v>17.928201730345336</v>
      </c>
      <c r="S66">
        <v>11.165702728797763</v>
      </c>
      <c r="T66">
        <v>0</v>
      </c>
      <c r="U66">
        <v>54.639369635440701</v>
      </c>
      <c r="V66">
        <v>6.5735034022681784</v>
      </c>
      <c r="W66">
        <v>14.719137335071709</v>
      </c>
      <c r="X66">
        <v>62.396617364864852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6.9705266227591585</v>
      </c>
      <c r="AF66">
        <v>5.9245093727180542</v>
      </c>
      <c r="AG66">
        <v>0</v>
      </c>
      <c r="AH66">
        <v>0</v>
      </c>
      <c r="AI66">
        <v>0</v>
      </c>
      <c r="AJ66">
        <v>0</v>
      </c>
      <c r="AK66">
        <v>23.03009008983452</v>
      </c>
      <c r="AL66">
        <v>1.0018939365748707</v>
      </c>
      <c r="AM66">
        <v>0</v>
      </c>
      <c r="AN66">
        <v>0</v>
      </c>
      <c r="AO66">
        <v>0</v>
      </c>
      <c r="AP66">
        <v>0</v>
      </c>
      <c r="AQ66">
        <v>20.776936899365079</v>
      </c>
      <c r="AR66">
        <v>1.4010214821557967</v>
      </c>
      <c r="AS66">
        <v>2.2759977091882253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879.47044364827502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490.60695851930473</v>
      </c>
      <c r="L67">
        <v>5.779990635600095</v>
      </c>
      <c r="M67">
        <v>61.416672881164651</v>
      </c>
      <c r="N67">
        <v>24.980301270745429</v>
      </c>
      <c r="O67">
        <v>70.581400340386224</v>
      </c>
      <c r="P67">
        <v>23.900656237288135</v>
      </c>
      <c r="Q67">
        <v>4.6088687735490019</v>
      </c>
      <c r="R67">
        <v>17.928201730345336</v>
      </c>
      <c r="S67">
        <v>11.162769138134593</v>
      </c>
      <c r="T67">
        <v>0</v>
      </c>
      <c r="U67">
        <v>56.079561131099418</v>
      </c>
      <c r="V67">
        <v>6.5735034022681784</v>
      </c>
      <c r="W67">
        <v>14.719137335071709</v>
      </c>
      <c r="X67">
        <v>62.396617364864852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6.9705266227591585</v>
      </c>
      <c r="AF67">
        <v>5.9245093727180542</v>
      </c>
      <c r="AG67">
        <v>0</v>
      </c>
      <c r="AH67">
        <v>0</v>
      </c>
      <c r="AI67">
        <v>0</v>
      </c>
      <c r="AJ67">
        <v>0</v>
      </c>
      <c r="AK67">
        <v>23.03009008983452</v>
      </c>
      <c r="AL67">
        <v>1.0018939365748707</v>
      </c>
      <c r="AM67">
        <v>0</v>
      </c>
      <c r="AN67">
        <v>0</v>
      </c>
      <c r="AO67">
        <v>0</v>
      </c>
      <c r="AP67">
        <v>0</v>
      </c>
      <c r="AQ67">
        <v>20.776936899365079</v>
      </c>
      <c r="AR67">
        <v>1.4010214821557967</v>
      </c>
      <c r="AS67">
        <v>2.2759977091882253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912.11561487241806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490.60695851930473</v>
      </c>
      <c r="L68">
        <v>5.779990635600095</v>
      </c>
      <c r="M68">
        <v>61.416672881164651</v>
      </c>
      <c r="N68">
        <v>24.980301270745429</v>
      </c>
      <c r="O68">
        <v>70.581400340386224</v>
      </c>
      <c r="P68">
        <v>23.900656237288135</v>
      </c>
      <c r="Q68">
        <v>4.6088687735490019</v>
      </c>
      <c r="R68">
        <v>17.928201730345336</v>
      </c>
      <c r="S68">
        <v>11.162769138134593</v>
      </c>
      <c r="T68">
        <v>0</v>
      </c>
      <c r="U68">
        <v>57.251399534044324</v>
      </c>
      <c r="V68">
        <v>6.5735034022681784</v>
      </c>
      <c r="W68">
        <v>14.719137335071709</v>
      </c>
      <c r="X68">
        <v>62.396617364864852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6.9705266227591585</v>
      </c>
      <c r="AF68">
        <v>5.9245093727180542</v>
      </c>
      <c r="AG68">
        <v>0</v>
      </c>
      <c r="AH68">
        <v>0</v>
      </c>
      <c r="AI68">
        <v>0</v>
      </c>
      <c r="AJ68">
        <v>0</v>
      </c>
      <c r="AK68">
        <v>23.03009008983452</v>
      </c>
      <c r="AL68">
        <v>1.0018939365748707</v>
      </c>
      <c r="AM68">
        <v>0</v>
      </c>
      <c r="AN68">
        <v>0</v>
      </c>
      <c r="AO68">
        <v>0</v>
      </c>
      <c r="AP68">
        <v>0</v>
      </c>
      <c r="AQ68">
        <v>20.776936899365079</v>
      </c>
      <c r="AR68">
        <v>1.4010214821557967</v>
      </c>
      <c r="AS68">
        <v>2.2759977091882253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913.28745327536296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490.60695851930473</v>
      </c>
      <c r="L69">
        <v>5.779990635600095</v>
      </c>
      <c r="M69">
        <v>61.416672881164651</v>
      </c>
      <c r="N69">
        <v>24.980301270745429</v>
      </c>
      <c r="O69">
        <v>70.581400340386224</v>
      </c>
      <c r="P69">
        <v>23.900656237288135</v>
      </c>
      <c r="Q69">
        <v>4.6088687735490019</v>
      </c>
      <c r="R69">
        <v>17.928201730345336</v>
      </c>
      <c r="S69">
        <v>11.162769138134593</v>
      </c>
      <c r="T69">
        <v>0</v>
      </c>
      <c r="U69">
        <v>58.079623715560842</v>
      </c>
      <c r="V69">
        <v>6.5735034022681784</v>
      </c>
      <c r="W69">
        <v>16.907735231780165</v>
      </c>
      <c r="X69">
        <v>62.396634932432427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6.9705266227591585</v>
      </c>
      <c r="AF69">
        <v>5.9245093727180542</v>
      </c>
      <c r="AG69">
        <v>0</v>
      </c>
      <c r="AH69">
        <v>7.2103061116789853</v>
      </c>
      <c r="AI69">
        <v>0</v>
      </c>
      <c r="AJ69">
        <v>0</v>
      </c>
      <c r="AK69">
        <v>23.03009008983452</v>
      </c>
      <c r="AL69">
        <v>1.0018939365748707</v>
      </c>
      <c r="AM69">
        <v>0</v>
      </c>
      <c r="AN69">
        <v>0</v>
      </c>
      <c r="AO69">
        <v>0</v>
      </c>
      <c r="AP69">
        <v>2.7092001206296601</v>
      </c>
      <c r="AQ69">
        <v>31.165405349047617</v>
      </c>
      <c r="AR69">
        <v>1.4010214821557967</v>
      </c>
      <c r="AS69">
        <v>2.2759977091882253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936.61226760314673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490.60695851930473</v>
      </c>
      <c r="L70">
        <v>5.779990635600095</v>
      </c>
      <c r="M70">
        <v>61.416672881164651</v>
      </c>
      <c r="N70">
        <v>24.980301270745429</v>
      </c>
      <c r="O70">
        <v>70.581400340386224</v>
      </c>
      <c r="P70">
        <v>23.900656237288135</v>
      </c>
      <c r="Q70">
        <v>4.6088687735490019</v>
      </c>
      <c r="R70">
        <v>17.928201730345336</v>
      </c>
      <c r="S70">
        <v>11.162769138134593</v>
      </c>
      <c r="T70">
        <v>0</v>
      </c>
      <c r="U70">
        <v>58.079623715560842</v>
      </c>
      <c r="V70">
        <v>6.5735034022681784</v>
      </c>
      <c r="W70">
        <v>16.947580377386636</v>
      </c>
      <c r="X70">
        <v>62.396696418918907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6.9705266227591585</v>
      </c>
      <c r="AF70">
        <v>5.9245093727180542</v>
      </c>
      <c r="AG70">
        <v>0</v>
      </c>
      <c r="AH70">
        <v>19.027196329799363</v>
      </c>
      <c r="AI70">
        <v>0</v>
      </c>
      <c r="AJ70">
        <v>0</v>
      </c>
      <c r="AK70">
        <v>23.03009008983452</v>
      </c>
      <c r="AL70">
        <v>1.0018939365748707</v>
      </c>
      <c r="AM70">
        <v>0</v>
      </c>
      <c r="AN70">
        <v>0</v>
      </c>
      <c r="AO70">
        <v>0</v>
      </c>
      <c r="AP70">
        <v>2.7092001206296601</v>
      </c>
      <c r="AQ70">
        <v>31.165405349047617</v>
      </c>
      <c r="AR70">
        <v>1.4010214821557967</v>
      </c>
      <c r="AS70">
        <v>2.2759977091882253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948.46906445336003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490.60695851930473</v>
      </c>
      <c r="L71">
        <v>5.779990635600095</v>
      </c>
      <c r="M71">
        <v>61.416672881164651</v>
      </c>
      <c r="N71">
        <v>24.980301270745429</v>
      </c>
      <c r="O71">
        <v>70.581400340386224</v>
      </c>
      <c r="P71">
        <v>23.900656237288135</v>
      </c>
      <c r="Q71">
        <v>4.6088687735490019</v>
      </c>
      <c r="R71">
        <v>17.928201730345336</v>
      </c>
      <c r="S71">
        <v>11.162769138134593</v>
      </c>
      <c r="T71">
        <v>0</v>
      </c>
      <c r="U71">
        <v>58.079623715560842</v>
      </c>
      <c r="V71">
        <v>6.5735034022681784</v>
      </c>
      <c r="W71">
        <v>17.658294362839609</v>
      </c>
      <c r="X71">
        <v>62.396759222972968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6.9705266227591585</v>
      </c>
      <c r="AF71">
        <v>5.9245093727180542</v>
      </c>
      <c r="AG71">
        <v>0</v>
      </c>
      <c r="AH71">
        <v>29.682425940696934</v>
      </c>
      <c r="AI71">
        <v>0</v>
      </c>
      <c r="AJ71">
        <v>0</v>
      </c>
      <c r="AK71">
        <v>23.03009008983452</v>
      </c>
      <c r="AL71">
        <v>1.0018939365748707</v>
      </c>
      <c r="AM71">
        <v>0</v>
      </c>
      <c r="AN71">
        <v>0</v>
      </c>
      <c r="AO71">
        <v>0</v>
      </c>
      <c r="AP71">
        <v>2.7092001206296601</v>
      </c>
      <c r="AQ71">
        <v>31.165405349047617</v>
      </c>
      <c r="AR71">
        <v>1.0274156950181155</v>
      </c>
      <c r="AS71">
        <v>2.105298144513827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959.29076550195259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490.60695851930473</v>
      </c>
      <c r="L72">
        <v>5.779990635600095</v>
      </c>
      <c r="M72">
        <v>61.416672881164651</v>
      </c>
      <c r="N72">
        <v>24.980301270745429</v>
      </c>
      <c r="O72">
        <v>70.581400340386224</v>
      </c>
      <c r="P72">
        <v>23.900656237288135</v>
      </c>
      <c r="Q72">
        <v>4.6088687735490019</v>
      </c>
      <c r="R72">
        <v>17.928201730345336</v>
      </c>
      <c r="S72">
        <v>11.162769138134593</v>
      </c>
      <c r="T72">
        <v>0</v>
      </c>
      <c r="U72">
        <v>58.079623715560842</v>
      </c>
      <c r="V72">
        <v>6.5735034022681784</v>
      </c>
      <c r="W72">
        <v>17.658294362839609</v>
      </c>
      <c r="X72">
        <v>62.396759222972968</v>
      </c>
      <c r="Y72">
        <v>0</v>
      </c>
      <c r="Z72">
        <v>0</v>
      </c>
      <c r="AA72">
        <v>0</v>
      </c>
      <c r="AB72">
        <v>5.5252278540135027</v>
      </c>
      <c r="AC72">
        <v>0</v>
      </c>
      <c r="AD72">
        <v>0</v>
      </c>
      <c r="AE72">
        <v>6.9705266227591585</v>
      </c>
      <c r="AF72">
        <v>11.849019438640976</v>
      </c>
      <c r="AG72">
        <v>0</v>
      </c>
      <c r="AH72">
        <v>32.045804159999996</v>
      </c>
      <c r="AI72">
        <v>0</v>
      </c>
      <c r="AJ72">
        <v>0</v>
      </c>
      <c r="AK72">
        <v>23.03009008983452</v>
      </c>
      <c r="AL72">
        <v>1.0018939365748707</v>
      </c>
      <c r="AM72">
        <v>0</v>
      </c>
      <c r="AN72">
        <v>0</v>
      </c>
      <c r="AO72">
        <v>0</v>
      </c>
      <c r="AP72">
        <v>2.7092001206296601</v>
      </c>
      <c r="AQ72">
        <v>31.165405349047617</v>
      </c>
      <c r="AR72">
        <v>1.0274156950181155</v>
      </c>
      <c r="AS72">
        <v>2.105298144513827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973.10388164119206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490.60695851930473</v>
      </c>
      <c r="L73">
        <v>5.779990635600095</v>
      </c>
      <c r="M73">
        <v>61.416672881164651</v>
      </c>
      <c r="N73">
        <v>24.980301270745429</v>
      </c>
      <c r="O73">
        <v>70.581400340386224</v>
      </c>
      <c r="P73">
        <v>23.900656237288135</v>
      </c>
      <c r="Q73">
        <v>4.6088687735490019</v>
      </c>
      <c r="R73">
        <v>17.928201730345336</v>
      </c>
      <c r="S73">
        <v>11.162769138134593</v>
      </c>
      <c r="T73">
        <v>0</v>
      </c>
      <c r="U73">
        <v>58.079623715560842</v>
      </c>
      <c r="V73">
        <v>6.5735034022681784</v>
      </c>
      <c r="W73">
        <v>17.658294362839609</v>
      </c>
      <c r="X73">
        <v>62.396759222972968</v>
      </c>
      <c r="Y73">
        <v>0</v>
      </c>
      <c r="Z73">
        <v>0.46527360999999984</v>
      </c>
      <c r="AA73">
        <v>2.9743416860759506</v>
      </c>
      <c r="AB73">
        <v>7.3293836639159773</v>
      </c>
      <c r="AC73">
        <v>0.53866203204020724</v>
      </c>
      <c r="AD73">
        <v>3.8645958086298267</v>
      </c>
      <c r="AE73">
        <v>13.941053684723306</v>
      </c>
      <c r="AF73">
        <v>17.773528811359032</v>
      </c>
      <c r="AG73">
        <v>0</v>
      </c>
      <c r="AH73">
        <v>32.045804159999996</v>
      </c>
      <c r="AI73">
        <v>1.6154076739198739</v>
      </c>
      <c r="AJ73">
        <v>0</v>
      </c>
      <c r="AK73">
        <v>23.03009008983452</v>
      </c>
      <c r="AL73">
        <v>1.0018939365748707</v>
      </c>
      <c r="AM73">
        <v>1.9169157950487621</v>
      </c>
      <c r="AN73">
        <v>0</v>
      </c>
      <c r="AO73">
        <v>0</v>
      </c>
      <c r="AP73">
        <v>0</v>
      </c>
      <c r="AQ73">
        <v>31.165405349047617</v>
      </c>
      <c r="AR73">
        <v>1.0274156950181155</v>
      </c>
      <c r="AS73">
        <v>2.105298144513827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996.4690703708618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490.60695851930473</v>
      </c>
      <c r="L74">
        <v>5.779990635600095</v>
      </c>
      <c r="M74">
        <v>61.416672881164651</v>
      </c>
      <c r="N74">
        <v>24.980301270745429</v>
      </c>
      <c r="O74">
        <v>70.581400340386224</v>
      </c>
      <c r="P74">
        <v>23.900656237288135</v>
      </c>
      <c r="Q74">
        <v>4.6088687735490019</v>
      </c>
      <c r="R74">
        <v>17.928201730345336</v>
      </c>
      <c r="S74">
        <v>11.162769138134593</v>
      </c>
      <c r="T74">
        <v>0</v>
      </c>
      <c r="U74">
        <v>58.079623715560842</v>
      </c>
      <c r="V74">
        <v>6.5735034022681784</v>
      </c>
      <c r="W74">
        <v>17.658238643295352</v>
      </c>
      <c r="X74">
        <v>62.396847060810792</v>
      </c>
      <c r="Y74">
        <v>0</v>
      </c>
      <c r="Z74">
        <v>5.5162839377272714</v>
      </c>
      <c r="AA74">
        <v>5.8818441443037992</v>
      </c>
      <c r="AB74">
        <v>11.140663081320328</v>
      </c>
      <c r="AC74">
        <v>12.293878692476833</v>
      </c>
      <c r="AD74">
        <v>7.729192056472372</v>
      </c>
      <c r="AE74">
        <v>20.911580307482463</v>
      </c>
      <c r="AF74">
        <v>23.698038877281952</v>
      </c>
      <c r="AG74">
        <v>0</v>
      </c>
      <c r="AH74">
        <v>47.267561311678982</v>
      </c>
      <c r="AI74">
        <v>7.0000997739198727</v>
      </c>
      <c r="AJ74">
        <v>0</v>
      </c>
      <c r="AK74">
        <v>23.03009008983452</v>
      </c>
      <c r="AL74">
        <v>1.0018939365748707</v>
      </c>
      <c r="AM74">
        <v>4.4562650568642157</v>
      </c>
      <c r="AN74">
        <v>0</v>
      </c>
      <c r="AO74">
        <v>0</v>
      </c>
      <c r="AP74">
        <v>0</v>
      </c>
      <c r="AQ74">
        <v>31.165405349047617</v>
      </c>
      <c r="AR74">
        <v>1.0274156950181155</v>
      </c>
      <c r="AS74">
        <v>2.105298144513827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1059.8995428029705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490.60695851930473</v>
      </c>
      <c r="L75">
        <v>5.779990635600095</v>
      </c>
      <c r="M75">
        <v>61.416672881164651</v>
      </c>
      <c r="N75">
        <v>24.980301270745429</v>
      </c>
      <c r="O75">
        <v>70.581400340386224</v>
      </c>
      <c r="P75">
        <v>23.900656237288135</v>
      </c>
      <c r="Q75">
        <v>4.6088687735490019</v>
      </c>
      <c r="R75">
        <v>17.928201730345336</v>
      </c>
      <c r="S75">
        <v>11.162769138134593</v>
      </c>
      <c r="T75">
        <v>0</v>
      </c>
      <c r="U75">
        <v>58.079623715560842</v>
      </c>
      <c r="V75">
        <v>6.5735034022681784</v>
      </c>
      <c r="W75">
        <v>17.658238643295352</v>
      </c>
      <c r="X75">
        <v>62.396847060810792</v>
      </c>
      <c r="Y75">
        <v>0</v>
      </c>
      <c r="Z75">
        <v>5.5162839377272714</v>
      </c>
      <c r="AA75">
        <v>9.3574796000000013</v>
      </c>
      <c r="AB75">
        <v>11.140663081320328</v>
      </c>
      <c r="AC75">
        <v>12.293878692476833</v>
      </c>
      <c r="AD75">
        <v>11.593787865102197</v>
      </c>
      <c r="AE75">
        <v>20.911580307482463</v>
      </c>
      <c r="AF75">
        <v>23.698038877281952</v>
      </c>
      <c r="AG75">
        <v>0</v>
      </c>
      <c r="AH75">
        <v>59.364852320591325</v>
      </c>
      <c r="AI75">
        <v>7.0000997739198727</v>
      </c>
      <c r="AJ75">
        <v>0</v>
      </c>
      <c r="AK75">
        <v>23.03009008983452</v>
      </c>
      <c r="AL75">
        <v>5.0094681907917371</v>
      </c>
      <c r="AM75">
        <v>4.4562650568642157</v>
      </c>
      <c r="AN75">
        <v>0</v>
      </c>
      <c r="AO75">
        <v>0</v>
      </c>
      <c r="AP75">
        <v>0</v>
      </c>
      <c r="AQ75">
        <v>31.165405349047617</v>
      </c>
      <c r="AR75">
        <v>1.0274156950181155</v>
      </c>
      <c r="AS75">
        <v>2.105298144513827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1083.3446393304257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490.60695851930473</v>
      </c>
      <c r="L76">
        <v>5.779990635600095</v>
      </c>
      <c r="M76">
        <v>61.416672881164651</v>
      </c>
      <c r="N76">
        <v>24.980301270745429</v>
      </c>
      <c r="O76">
        <v>70.581400340386224</v>
      </c>
      <c r="P76">
        <v>23.900656237288135</v>
      </c>
      <c r="Q76">
        <v>4.6088687735490019</v>
      </c>
      <c r="R76">
        <v>17.928201730345336</v>
      </c>
      <c r="S76">
        <v>11.162769138134593</v>
      </c>
      <c r="T76">
        <v>0</v>
      </c>
      <c r="U76">
        <v>58.079623715560842</v>
      </c>
      <c r="V76">
        <v>6.5735034022681784</v>
      </c>
      <c r="W76">
        <v>17.658238643295352</v>
      </c>
      <c r="X76">
        <v>62.396847060810792</v>
      </c>
      <c r="Y76">
        <v>0</v>
      </c>
      <c r="Z76">
        <v>5.5162839377272714</v>
      </c>
      <c r="AA76">
        <v>11.028458100000002</v>
      </c>
      <c r="AB76">
        <v>11.140663081320328</v>
      </c>
      <c r="AC76">
        <v>12.293878692476833</v>
      </c>
      <c r="AD76">
        <v>11.593787865102197</v>
      </c>
      <c r="AE76">
        <v>20.911580307482463</v>
      </c>
      <c r="AF76">
        <v>23.698038877281952</v>
      </c>
      <c r="AG76">
        <v>0</v>
      </c>
      <c r="AH76">
        <v>59.364852320591325</v>
      </c>
      <c r="AI76">
        <v>7.0000997739198727</v>
      </c>
      <c r="AJ76">
        <v>0</v>
      </c>
      <c r="AK76">
        <v>23.03009008983452</v>
      </c>
      <c r="AL76">
        <v>40.075747018416521</v>
      </c>
      <c r="AM76">
        <v>4.4562650568642157</v>
      </c>
      <c r="AN76">
        <v>0</v>
      </c>
      <c r="AO76">
        <v>0</v>
      </c>
      <c r="AP76">
        <v>0</v>
      </c>
      <c r="AQ76">
        <v>31.165405349047617</v>
      </c>
      <c r="AR76">
        <v>1.0274156950181155</v>
      </c>
      <c r="AS76">
        <v>2.105298144513827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1120.0818966580505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490.60695851930473</v>
      </c>
      <c r="L77">
        <v>5.779990635600095</v>
      </c>
      <c r="M77">
        <v>61.416672881164651</v>
      </c>
      <c r="N77">
        <v>24.980301270745429</v>
      </c>
      <c r="O77">
        <v>70.581400340386224</v>
      </c>
      <c r="P77">
        <v>23.900656237288135</v>
      </c>
      <c r="Q77">
        <v>4.6088687735490019</v>
      </c>
      <c r="R77">
        <v>17.928201730345336</v>
      </c>
      <c r="S77">
        <v>11.162769138134593</v>
      </c>
      <c r="T77">
        <v>0</v>
      </c>
      <c r="U77">
        <v>58.079623715560842</v>
      </c>
      <c r="V77">
        <v>6.5735034022681784</v>
      </c>
      <c r="W77">
        <v>17.658238643295352</v>
      </c>
      <c r="X77">
        <v>62.396847060810792</v>
      </c>
      <c r="Y77">
        <v>0</v>
      </c>
      <c r="Z77">
        <v>5.5162839377272714</v>
      </c>
      <c r="AA77">
        <v>11.028458100000002</v>
      </c>
      <c r="AB77">
        <v>11.140663081320328</v>
      </c>
      <c r="AC77">
        <v>12.293878692476833</v>
      </c>
      <c r="AD77">
        <v>11.593787865102197</v>
      </c>
      <c r="AE77">
        <v>20.911580307482463</v>
      </c>
      <c r="AF77">
        <v>23.698038877281952</v>
      </c>
      <c r="AG77">
        <v>0</v>
      </c>
      <c r="AH77">
        <v>56.080157279999995</v>
      </c>
      <c r="AI77">
        <v>7.0000997739198727</v>
      </c>
      <c r="AJ77">
        <v>0</v>
      </c>
      <c r="AK77">
        <v>23.03009008983452</v>
      </c>
      <c r="AL77">
        <v>40.075747018416521</v>
      </c>
      <c r="AM77">
        <v>4.4562650568642157</v>
      </c>
      <c r="AN77">
        <v>0</v>
      </c>
      <c r="AO77">
        <v>0</v>
      </c>
      <c r="AP77">
        <v>0</v>
      </c>
      <c r="AQ77">
        <v>31.165405349047617</v>
      </c>
      <c r="AR77">
        <v>1.0274156950181155</v>
      </c>
      <c r="AS77">
        <v>2.105298144513827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1116.797201617459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490.60695851930473</v>
      </c>
      <c r="L78">
        <v>5.779990635600095</v>
      </c>
      <c r="M78">
        <v>61.416672881164651</v>
      </c>
      <c r="N78">
        <v>24.980301270745429</v>
      </c>
      <c r="O78">
        <v>70.581400340386224</v>
      </c>
      <c r="P78">
        <v>23.900656237288135</v>
      </c>
      <c r="Q78">
        <v>4.6088687735490019</v>
      </c>
      <c r="R78">
        <v>17.928201730345336</v>
      </c>
      <c r="S78">
        <v>11.162769138134593</v>
      </c>
      <c r="T78">
        <v>0</v>
      </c>
      <c r="U78">
        <v>58.079623715560842</v>
      </c>
      <c r="V78">
        <v>6.5735034022681784</v>
      </c>
      <c r="W78">
        <v>17.658238643295352</v>
      </c>
      <c r="X78">
        <v>62.396847060810792</v>
      </c>
      <c r="Y78">
        <v>0</v>
      </c>
      <c r="Z78">
        <v>5.5162839377272714</v>
      </c>
      <c r="AA78">
        <v>11.028458100000002</v>
      </c>
      <c r="AB78">
        <v>11.140663081320328</v>
      </c>
      <c r="AC78">
        <v>12.293878692476833</v>
      </c>
      <c r="AD78">
        <v>11.593787865102197</v>
      </c>
      <c r="AE78">
        <v>20.911580307482463</v>
      </c>
      <c r="AF78">
        <v>23.698038877281952</v>
      </c>
      <c r="AG78">
        <v>0</v>
      </c>
      <c r="AH78">
        <v>47.267561311678982</v>
      </c>
      <c r="AI78">
        <v>7.0000997739198727</v>
      </c>
      <c r="AJ78">
        <v>0</v>
      </c>
      <c r="AK78">
        <v>23.03009008983452</v>
      </c>
      <c r="AL78">
        <v>40.075747018416521</v>
      </c>
      <c r="AM78">
        <v>4.4562650568642157</v>
      </c>
      <c r="AN78">
        <v>0</v>
      </c>
      <c r="AO78">
        <v>0</v>
      </c>
      <c r="AP78">
        <v>0</v>
      </c>
      <c r="AQ78">
        <v>31.165405349047617</v>
      </c>
      <c r="AR78">
        <v>1.4010214821557967</v>
      </c>
      <c r="AS78">
        <v>2.105298144513827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1108.3582114362757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490.60695851930473</v>
      </c>
      <c r="L79">
        <v>5.779990635600095</v>
      </c>
      <c r="M79">
        <v>61.416672881164651</v>
      </c>
      <c r="N79">
        <v>24.980301270745429</v>
      </c>
      <c r="O79">
        <v>70.581400340386224</v>
      </c>
      <c r="P79">
        <v>23.900656237288135</v>
      </c>
      <c r="Q79">
        <v>4.6088687735490019</v>
      </c>
      <c r="R79">
        <v>17.928201730345336</v>
      </c>
      <c r="S79">
        <v>11.162769138134593</v>
      </c>
      <c r="T79">
        <v>0</v>
      </c>
      <c r="U79">
        <v>58.079623715560842</v>
      </c>
      <c r="V79">
        <v>6.5735034022681784</v>
      </c>
      <c r="W79">
        <v>17.658238643295352</v>
      </c>
      <c r="X79">
        <v>62.396847060810792</v>
      </c>
      <c r="Y79">
        <v>0</v>
      </c>
      <c r="Z79">
        <v>5.5162839377272714</v>
      </c>
      <c r="AA79">
        <v>11.028458100000002</v>
      </c>
      <c r="AB79">
        <v>11.140663081320328</v>
      </c>
      <c r="AC79">
        <v>12.293878692476833</v>
      </c>
      <c r="AD79">
        <v>7.729192056472372</v>
      </c>
      <c r="AE79">
        <v>20.911580307482463</v>
      </c>
      <c r="AF79">
        <v>23.698038877281952</v>
      </c>
      <c r="AG79">
        <v>0</v>
      </c>
      <c r="AH79">
        <v>40.057255199999993</v>
      </c>
      <c r="AI79">
        <v>7.0000997739198727</v>
      </c>
      <c r="AJ79">
        <v>0</v>
      </c>
      <c r="AK79">
        <v>23.03009008983452</v>
      </c>
      <c r="AL79">
        <v>40.075747018416521</v>
      </c>
      <c r="AM79">
        <v>4.4562650568642157</v>
      </c>
      <c r="AN79">
        <v>0</v>
      </c>
      <c r="AO79">
        <v>0</v>
      </c>
      <c r="AP79">
        <v>0</v>
      </c>
      <c r="AQ79">
        <v>31.165405349047617</v>
      </c>
      <c r="AR79">
        <v>14.944230167844198</v>
      </c>
      <c r="AS79">
        <v>2.105298144513827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1110.8265182016553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490.60695851930473</v>
      </c>
      <c r="L80">
        <v>5.779990635600095</v>
      </c>
      <c r="M80">
        <v>61.416672881164651</v>
      </c>
      <c r="N80">
        <v>24.980301270745429</v>
      </c>
      <c r="O80">
        <v>70.581400340386224</v>
      </c>
      <c r="P80">
        <v>23.900656237288135</v>
      </c>
      <c r="Q80">
        <v>4.6088687735490019</v>
      </c>
      <c r="R80">
        <v>17.928201730345336</v>
      </c>
      <c r="S80">
        <v>11.162769138134593</v>
      </c>
      <c r="T80">
        <v>0</v>
      </c>
      <c r="U80">
        <v>58.079623715560842</v>
      </c>
      <c r="V80">
        <v>6.5735034022681784</v>
      </c>
      <c r="W80">
        <v>17.658238643295352</v>
      </c>
      <c r="X80">
        <v>62.396847060810792</v>
      </c>
      <c r="Y80">
        <v>0</v>
      </c>
      <c r="Z80">
        <v>2.7581417492727263</v>
      </c>
      <c r="AA80">
        <v>5.9433364974683558</v>
      </c>
      <c r="AB80">
        <v>11.10683504186046</v>
      </c>
      <c r="AC80">
        <v>0.53866203204020724</v>
      </c>
      <c r="AD80">
        <v>7.729192056472372</v>
      </c>
      <c r="AE80">
        <v>13.941053684723306</v>
      </c>
      <c r="AF80">
        <v>11.849019438640976</v>
      </c>
      <c r="AG80">
        <v>0</v>
      </c>
      <c r="AH80">
        <v>31.64523147624076</v>
      </c>
      <c r="AI80">
        <v>1.6154076739198739</v>
      </c>
      <c r="AJ80">
        <v>0</v>
      </c>
      <c r="AK80">
        <v>23.03009008983452</v>
      </c>
      <c r="AL80">
        <v>5.0094681907917371</v>
      </c>
      <c r="AM80">
        <v>1.6350164909227305</v>
      </c>
      <c r="AN80">
        <v>0</v>
      </c>
      <c r="AO80">
        <v>0</v>
      </c>
      <c r="AP80">
        <v>0</v>
      </c>
      <c r="AQ80">
        <v>31.165405349047617</v>
      </c>
      <c r="AR80">
        <v>14.944230167844198</v>
      </c>
      <c r="AS80">
        <v>2.105298144513827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1020.6904204320471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490.60695851930473</v>
      </c>
      <c r="L81">
        <v>5.779990635600095</v>
      </c>
      <c r="M81">
        <v>61.416672881164651</v>
      </c>
      <c r="N81">
        <v>24.980301270745429</v>
      </c>
      <c r="O81">
        <v>70.581400340386224</v>
      </c>
      <c r="P81">
        <v>23.900656237288135</v>
      </c>
      <c r="Q81">
        <v>4.6088687735490019</v>
      </c>
      <c r="R81">
        <v>17.928201730345336</v>
      </c>
      <c r="S81">
        <v>11.162769138134593</v>
      </c>
      <c r="T81">
        <v>0</v>
      </c>
      <c r="U81">
        <v>58.079623715560842</v>
      </c>
      <c r="V81">
        <v>6.5735034022681784</v>
      </c>
      <c r="W81">
        <v>17.658238643295352</v>
      </c>
      <c r="X81">
        <v>41.597745202702704</v>
      </c>
      <c r="Y81">
        <v>0</v>
      </c>
      <c r="Z81">
        <v>2.7581417492727263</v>
      </c>
      <c r="AA81">
        <v>2.6735656000000008</v>
      </c>
      <c r="AB81">
        <v>5.5252278540135027</v>
      </c>
      <c r="AC81">
        <v>0</v>
      </c>
      <c r="AD81">
        <v>3.8645958086298267</v>
      </c>
      <c r="AE81">
        <v>6.9705266227591585</v>
      </c>
      <c r="AF81">
        <v>5.9245093727180542</v>
      </c>
      <c r="AG81">
        <v>0</v>
      </c>
      <c r="AH81">
        <v>24.154525012967259</v>
      </c>
      <c r="AI81">
        <v>0</v>
      </c>
      <c r="AJ81">
        <v>0</v>
      </c>
      <c r="AK81">
        <v>23.03009008983452</v>
      </c>
      <c r="AL81">
        <v>1.0018939365748707</v>
      </c>
      <c r="AM81">
        <v>0</v>
      </c>
      <c r="AN81">
        <v>0</v>
      </c>
      <c r="AO81">
        <v>0</v>
      </c>
      <c r="AP81">
        <v>0</v>
      </c>
      <c r="AQ81">
        <v>31.165405349047617</v>
      </c>
      <c r="AR81">
        <v>1.8680289356884052</v>
      </c>
      <c r="AS81">
        <v>2.105298144513827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945.91673896636496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490.60695851930473</v>
      </c>
      <c r="L82">
        <v>5.779990635600095</v>
      </c>
      <c r="M82">
        <v>61.416672881164651</v>
      </c>
      <c r="N82">
        <v>24.980301270745429</v>
      </c>
      <c r="O82">
        <v>70.581400340386224</v>
      </c>
      <c r="P82">
        <v>23.900656237288135</v>
      </c>
      <c r="Q82">
        <v>4.6088687735490019</v>
      </c>
      <c r="R82">
        <v>17.928201730345336</v>
      </c>
      <c r="S82">
        <v>11.162769138134593</v>
      </c>
      <c r="T82">
        <v>0</v>
      </c>
      <c r="U82">
        <v>58.079623715560842</v>
      </c>
      <c r="V82">
        <v>6.5735034022681784</v>
      </c>
      <c r="W82">
        <v>14.719137335071709</v>
      </c>
      <c r="X82">
        <v>41.597745202702704</v>
      </c>
      <c r="Y82">
        <v>0</v>
      </c>
      <c r="Z82">
        <v>0.93054721999999968</v>
      </c>
      <c r="AA82">
        <v>0</v>
      </c>
      <c r="AB82">
        <v>3.9465911360840202</v>
      </c>
      <c r="AC82">
        <v>0</v>
      </c>
      <c r="AD82">
        <v>0</v>
      </c>
      <c r="AE82">
        <v>6.9705266227591585</v>
      </c>
      <c r="AF82">
        <v>5.9245093727180542</v>
      </c>
      <c r="AG82">
        <v>0</v>
      </c>
      <c r="AH82">
        <v>16.022902079999998</v>
      </c>
      <c r="AI82">
        <v>0</v>
      </c>
      <c r="AJ82">
        <v>0</v>
      </c>
      <c r="AK82">
        <v>23.03009008983452</v>
      </c>
      <c r="AL82">
        <v>1.0018939365748707</v>
      </c>
      <c r="AM82">
        <v>0</v>
      </c>
      <c r="AN82">
        <v>0</v>
      </c>
      <c r="AO82">
        <v>0</v>
      </c>
      <c r="AP82">
        <v>0</v>
      </c>
      <c r="AQ82">
        <v>31.165405349047617</v>
      </c>
      <c r="AR82">
        <v>1.4010214821557967</v>
      </c>
      <c r="AS82">
        <v>2.105298144513827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924.43461461580966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490.60695851930473</v>
      </c>
      <c r="L83">
        <v>5.779990635600095</v>
      </c>
      <c r="M83">
        <v>61.416672881164651</v>
      </c>
      <c r="N83">
        <v>24.980301270745429</v>
      </c>
      <c r="O83">
        <v>70.581400340386224</v>
      </c>
      <c r="P83">
        <v>23.900656237288135</v>
      </c>
      <c r="Q83">
        <v>4.6088687735490019</v>
      </c>
      <c r="R83">
        <v>17.928201730345336</v>
      </c>
      <c r="S83">
        <v>11.162769138134593</v>
      </c>
      <c r="T83">
        <v>0</v>
      </c>
      <c r="U83">
        <v>58.079623715560842</v>
      </c>
      <c r="V83">
        <v>6.5735034022681784</v>
      </c>
      <c r="W83">
        <v>14.681075420879449</v>
      </c>
      <c r="X83">
        <v>41.596158851351355</v>
      </c>
      <c r="Y83">
        <v>0</v>
      </c>
      <c r="Z83">
        <v>0</v>
      </c>
      <c r="AA83">
        <v>0</v>
      </c>
      <c r="AB83">
        <v>3.9465911360840202</v>
      </c>
      <c r="AC83">
        <v>0</v>
      </c>
      <c r="AD83">
        <v>0</v>
      </c>
      <c r="AE83">
        <v>6.9705266227591585</v>
      </c>
      <c r="AF83">
        <v>5.9245093727180542</v>
      </c>
      <c r="AG83">
        <v>0</v>
      </c>
      <c r="AH83">
        <v>16.022902079999998</v>
      </c>
      <c r="AI83">
        <v>0</v>
      </c>
      <c r="AJ83">
        <v>0</v>
      </c>
      <c r="AK83">
        <v>23.03009008983452</v>
      </c>
      <c r="AL83">
        <v>1.0018939365748707</v>
      </c>
      <c r="AM83">
        <v>0</v>
      </c>
      <c r="AN83">
        <v>0</v>
      </c>
      <c r="AO83">
        <v>0</v>
      </c>
      <c r="AP83">
        <v>0</v>
      </c>
      <c r="AQ83">
        <v>31.165405349047617</v>
      </c>
      <c r="AR83">
        <v>1.4010214821557967</v>
      </c>
      <c r="AS83">
        <v>2.105298144513827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923.46441913026592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490.60695851930473</v>
      </c>
      <c r="L84">
        <v>5.779990635600095</v>
      </c>
      <c r="M84">
        <v>61.416672881164651</v>
      </c>
      <c r="N84">
        <v>24.980301270745429</v>
      </c>
      <c r="O84">
        <v>70.581400340386224</v>
      </c>
      <c r="P84">
        <v>23.900656237288135</v>
      </c>
      <c r="Q84">
        <v>4.6088687735490019</v>
      </c>
      <c r="R84">
        <v>17.928201730345336</v>
      </c>
      <c r="S84">
        <v>11.162769138134593</v>
      </c>
      <c r="T84">
        <v>0</v>
      </c>
      <c r="U84">
        <v>58.079623715560842</v>
      </c>
      <c r="V84">
        <v>6.5735034022681784</v>
      </c>
      <c r="W84">
        <v>14.717898711217185</v>
      </c>
      <c r="X84">
        <v>41.596158851351355</v>
      </c>
      <c r="Y84">
        <v>0</v>
      </c>
      <c r="Z84">
        <v>0</v>
      </c>
      <c r="AA84">
        <v>0</v>
      </c>
      <c r="AB84">
        <v>1.6913962639159785</v>
      </c>
      <c r="AC84">
        <v>0</v>
      </c>
      <c r="AD84">
        <v>0</v>
      </c>
      <c r="AE84">
        <v>6.9705266227591585</v>
      </c>
      <c r="AF84">
        <v>5.9245093727180542</v>
      </c>
      <c r="AG84">
        <v>0</v>
      </c>
      <c r="AH84">
        <v>16.022902079999998</v>
      </c>
      <c r="AI84">
        <v>0</v>
      </c>
      <c r="AJ84">
        <v>0</v>
      </c>
      <c r="AK84">
        <v>23.03009008983452</v>
      </c>
      <c r="AL84">
        <v>1.0018939365748707</v>
      </c>
      <c r="AM84">
        <v>0</v>
      </c>
      <c r="AN84">
        <v>0</v>
      </c>
      <c r="AO84">
        <v>0</v>
      </c>
      <c r="AP84">
        <v>0</v>
      </c>
      <c r="AQ84">
        <v>31.165405349047617</v>
      </c>
      <c r="AR84">
        <v>1.4010214821557967</v>
      </c>
      <c r="AS84">
        <v>2.105298144513827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921.24604754843563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490.60695851930473</v>
      </c>
      <c r="L85">
        <v>5.779990635600095</v>
      </c>
      <c r="M85">
        <v>61.416672881164651</v>
      </c>
      <c r="N85">
        <v>24.980301270745429</v>
      </c>
      <c r="O85">
        <v>70.581400340386224</v>
      </c>
      <c r="P85">
        <v>23.900656237288135</v>
      </c>
      <c r="Q85">
        <v>4.6088687735490019</v>
      </c>
      <c r="R85">
        <v>17.928201730345336</v>
      </c>
      <c r="S85">
        <v>11.162769138134593</v>
      </c>
      <c r="T85">
        <v>0</v>
      </c>
      <c r="U85">
        <v>58.079623715560842</v>
      </c>
      <c r="V85">
        <v>6.5735034022681784</v>
      </c>
      <c r="W85">
        <v>14.717898711217185</v>
      </c>
      <c r="X85">
        <v>41.596158851351355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6.9705266227591585</v>
      </c>
      <c r="AF85">
        <v>5.9245093727180542</v>
      </c>
      <c r="AG85">
        <v>0</v>
      </c>
      <c r="AH85">
        <v>16.022902079999998</v>
      </c>
      <c r="AI85">
        <v>0</v>
      </c>
      <c r="AJ85">
        <v>0</v>
      </c>
      <c r="AK85">
        <v>23.03009008983452</v>
      </c>
      <c r="AL85">
        <v>1.0018939365748707</v>
      </c>
      <c r="AM85">
        <v>0</v>
      </c>
      <c r="AN85">
        <v>0</v>
      </c>
      <c r="AO85">
        <v>0</v>
      </c>
      <c r="AP85">
        <v>0</v>
      </c>
      <c r="AQ85">
        <v>31.165405349047617</v>
      </c>
      <c r="AR85">
        <v>1.4010214821557967</v>
      </c>
      <c r="AS85">
        <v>2.105298144513827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919.55465128451965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490.81596413387086</v>
      </c>
      <c r="L86">
        <v>5.779990635600095</v>
      </c>
      <c r="M86">
        <v>61.416672881164651</v>
      </c>
      <c r="N86">
        <v>24.980301270745429</v>
      </c>
      <c r="O86">
        <v>70.581400340386224</v>
      </c>
      <c r="P86">
        <v>23.900656237288135</v>
      </c>
      <c r="Q86">
        <v>4.6169286982857152</v>
      </c>
      <c r="R86">
        <v>17.928201730345336</v>
      </c>
      <c r="S86">
        <v>11.159923386727689</v>
      </c>
      <c r="T86">
        <v>0</v>
      </c>
      <c r="U86">
        <v>58.079623715560842</v>
      </c>
      <c r="V86">
        <v>6.5735034022681784</v>
      </c>
      <c r="W86">
        <v>14.717898711217185</v>
      </c>
      <c r="X86">
        <v>41.596158851351355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6.9705266227591585</v>
      </c>
      <c r="AF86">
        <v>5.9245093727180542</v>
      </c>
      <c r="AG86">
        <v>0</v>
      </c>
      <c r="AH86">
        <v>8.011451039999999</v>
      </c>
      <c r="AI86">
        <v>0</v>
      </c>
      <c r="AJ86">
        <v>0</v>
      </c>
      <c r="AK86">
        <v>23.03009008983452</v>
      </c>
      <c r="AL86">
        <v>1.0018939365748707</v>
      </c>
      <c r="AM86">
        <v>0</v>
      </c>
      <c r="AN86">
        <v>0</v>
      </c>
      <c r="AO86">
        <v>0</v>
      </c>
      <c r="AP86">
        <v>0</v>
      </c>
      <c r="AQ86">
        <v>31.165405349047617</v>
      </c>
      <c r="AR86">
        <v>1.4010214821557967</v>
      </c>
      <c r="AS86">
        <v>2.105298144513827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911.75742003241567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490.80876125310164</v>
      </c>
      <c r="L87">
        <v>5.8500566963960683</v>
      </c>
      <c r="M87">
        <v>61.416672881164651</v>
      </c>
      <c r="N87">
        <v>24.980301270745429</v>
      </c>
      <c r="O87">
        <v>70.581400340386224</v>
      </c>
      <c r="P87">
        <v>23.900656237288135</v>
      </c>
      <c r="Q87">
        <v>4.6147972470308796</v>
      </c>
      <c r="R87">
        <v>17.928201730345336</v>
      </c>
      <c r="S87">
        <v>11.593400000000001</v>
      </c>
      <c r="T87">
        <v>0</v>
      </c>
      <c r="U87">
        <v>58.079623715560842</v>
      </c>
      <c r="V87">
        <v>6.5735034022681784</v>
      </c>
      <c r="W87">
        <v>14.717898711217185</v>
      </c>
      <c r="X87">
        <v>41.596158851351355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6.9705266227591585</v>
      </c>
      <c r="AF87">
        <v>5.9245093727180542</v>
      </c>
      <c r="AG87">
        <v>0</v>
      </c>
      <c r="AH87">
        <v>8.011451039999999</v>
      </c>
      <c r="AI87">
        <v>0</v>
      </c>
      <c r="AJ87">
        <v>0</v>
      </c>
      <c r="AK87">
        <v>23.03009008983452</v>
      </c>
      <c r="AL87">
        <v>1.0018939365748707</v>
      </c>
      <c r="AM87">
        <v>0</v>
      </c>
      <c r="AN87">
        <v>0</v>
      </c>
      <c r="AO87">
        <v>0</v>
      </c>
      <c r="AP87">
        <v>0</v>
      </c>
      <c r="AQ87">
        <v>31.165405349047617</v>
      </c>
      <c r="AR87">
        <v>1.4010214821557967</v>
      </c>
      <c r="AS87">
        <v>2.2759977091882253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912.42232793913433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490.80876125310164</v>
      </c>
      <c r="L88">
        <v>5.7799363039804952</v>
      </c>
      <c r="M88">
        <v>61.416672881164651</v>
      </c>
      <c r="N88">
        <v>24.980301270745429</v>
      </c>
      <c r="O88">
        <v>70.581400340386224</v>
      </c>
      <c r="P88">
        <v>23.900656237288135</v>
      </c>
      <c r="Q88">
        <v>4.6147972470308796</v>
      </c>
      <c r="R88">
        <v>17.926875761779336</v>
      </c>
      <c r="S88">
        <v>11.162812444692737</v>
      </c>
      <c r="T88">
        <v>0</v>
      </c>
      <c r="U88">
        <v>58.079623715560842</v>
      </c>
      <c r="V88">
        <v>6.5735034022681784</v>
      </c>
      <c r="W88">
        <v>14.717898711217185</v>
      </c>
      <c r="X88">
        <v>41.596158851351355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6.9705266227591585</v>
      </c>
      <c r="AF88">
        <v>5.9245093727180542</v>
      </c>
      <c r="AG88">
        <v>0</v>
      </c>
      <c r="AH88">
        <v>8.011451039999999</v>
      </c>
      <c r="AI88">
        <v>0</v>
      </c>
      <c r="AJ88">
        <v>0</v>
      </c>
      <c r="AK88">
        <v>23.03009008983452</v>
      </c>
      <c r="AL88">
        <v>1.0018939365748707</v>
      </c>
      <c r="AM88">
        <v>0</v>
      </c>
      <c r="AN88">
        <v>0</v>
      </c>
      <c r="AO88">
        <v>0</v>
      </c>
      <c r="AP88">
        <v>0</v>
      </c>
      <c r="AQ88">
        <v>31.165405349047617</v>
      </c>
      <c r="AR88">
        <v>1.8680289356884052</v>
      </c>
      <c r="AS88">
        <v>2.2759977091882253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912.38730147637796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490.80876125310164</v>
      </c>
      <c r="L89">
        <v>5.7800712944669375</v>
      </c>
      <c r="M89">
        <v>61.416672881164651</v>
      </c>
      <c r="N89">
        <v>24.980301270745429</v>
      </c>
      <c r="O89">
        <v>70.581400340386224</v>
      </c>
      <c r="P89">
        <v>23.900656237288135</v>
      </c>
      <c r="Q89">
        <v>4.6147972470308796</v>
      </c>
      <c r="R89">
        <v>17.926875761779336</v>
      </c>
      <c r="S89">
        <v>11.162812444692737</v>
      </c>
      <c r="T89">
        <v>0</v>
      </c>
      <c r="U89">
        <v>58.079623715560842</v>
      </c>
      <c r="V89">
        <v>6.5735034022681784</v>
      </c>
      <c r="W89">
        <v>14.717898711217185</v>
      </c>
      <c r="X89">
        <v>41.596158851351355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6.9705266227591585</v>
      </c>
      <c r="AF89">
        <v>5.9245093727180542</v>
      </c>
      <c r="AG89">
        <v>0</v>
      </c>
      <c r="AH89">
        <v>8.011451039999999</v>
      </c>
      <c r="AI89">
        <v>0</v>
      </c>
      <c r="AJ89">
        <v>0</v>
      </c>
      <c r="AK89">
        <v>23.03009008983452</v>
      </c>
      <c r="AL89">
        <v>1.0018939365748707</v>
      </c>
      <c r="AM89">
        <v>0</v>
      </c>
      <c r="AN89">
        <v>0</v>
      </c>
      <c r="AO89">
        <v>0</v>
      </c>
      <c r="AP89">
        <v>0</v>
      </c>
      <c r="AQ89">
        <v>31.165405349047617</v>
      </c>
      <c r="AR89">
        <v>14.944230167844198</v>
      </c>
      <c r="AS89">
        <v>2.2759977091882253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925.4636376990203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490.80876125310164</v>
      </c>
      <c r="L90">
        <v>5.7800094464939642</v>
      </c>
      <c r="M90">
        <v>61.416672881164651</v>
      </c>
      <c r="N90">
        <v>24.980301270745429</v>
      </c>
      <c r="O90">
        <v>70.581400340386224</v>
      </c>
      <c r="P90">
        <v>23.900656237288135</v>
      </c>
      <c r="Q90">
        <v>4.6147972470308796</v>
      </c>
      <c r="R90">
        <v>17.926875761779336</v>
      </c>
      <c r="S90">
        <v>11.162812444692737</v>
      </c>
      <c r="T90">
        <v>0</v>
      </c>
      <c r="U90">
        <v>58.079623715560842</v>
      </c>
      <c r="V90">
        <v>6.5735034022681784</v>
      </c>
      <c r="W90">
        <v>14.717898711217185</v>
      </c>
      <c r="X90">
        <v>41.596158851351355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6.9705266227591585</v>
      </c>
      <c r="AF90">
        <v>5.9245093727180542</v>
      </c>
      <c r="AG90">
        <v>0</v>
      </c>
      <c r="AH90">
        <v>0</v>
      </c>
      <c r="AI90">
        <v>0</v>
      </c>
      <c r="AJ90">
        <v>0</v>
      </c>
      <c r="AK90">
        <v>23.03009008983452</v>
      </c>
      <c r="AL90">
        <v>1.0018939365748707</v>
      </c>
      <c r="AM90">
        <v>0</v>
      </c>
      <c r="AN90">
        <v>0</v>
      </c>
      <c r="AO90">
        <v>0</v>
      </c>
      <c r="AP90">
        <v>0</v>
      </c>
      <c r="AQ90">
        <v>20.776936899365079</v>
      </c>
      <c r="AR90">
        <v>14.944230167844198</v>
      </c>
      <c r="AS90">
        <v>2.2759977091882253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907.06365636136468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490.80876125310164</v>
      </c>
      <c r="L91">
        <v>5.779982693253138</v>
      </c>
      <c r="M91">
        <v>61.416672881164651</v>
      </c>
      <c r="N91">
        <v>24.980301270745429</v>
      </c>
      <c r="O91">
        <v>70.581400340386224</v>
      </c>
      <c r="P91">
        <v>23.900656237288135</v>
      </c>
      <c r="Q91">
        <v>4.6147972470308796</v>
      </c>
      <c r="R91">
        <v>17.926875761779336</v>
      </c>
      <c r="S91">
        <v>11.162812444692737</v>
      </c>
      <c r="T91">
        <v>0</v>
      </c>
      <c r="U91">
        <v>58.079623715560842</v>
      </c>
      <c r="V91">
        <v>6.5813248361683083</v>
      </c>
      <c r="W91">
        <v>14.717898711217185</v>
      </c>
      <c r="X91">
        <v>41.596158851351355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5.9245093727180542</v>
      </c>
      <c r="AG91">
        <v>0</v>
      </c>
      <c r="AH91">
        <v>0</v>
      </c>
      <c r="AI91">
        <v>0</v>
      </c>
      <c r="AJ91">
        <v>0</v>
      </c>
      <c r="AK91">
        <v>23.03009008983452</v>
      </c>
      <c r="AL91">
        <v>1.0018939365748707</v>
      </c>
      <c r="AM91">
        <v>0</v>
      </c>
      <c r="AN91">
        <v>0</v>
      </c>
      <c r="AO91">
        <v>0</v>
      </c>
      <c r="AP91">
        <v>0</v>
      </c>
      <c r="AQ91">
        <v>20.776936899365079</v>
      </c>
      <c r="AR91">
        <v>1.8680289356884052</v>
      </c>
      <c r="AS91">
        <v>2.2759977091882253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887.02472318710898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445.22858915643769</v>
      </c>
      <c r="L92">
        <v>5.779982693253138</v>
      </c>
      <c r="M92">
        <v>61.416672881164651</v>
      </c>
      <c r="N92">
        <v>24.980301270745429</v>
      </c>
      <c r="O92">
        <v>70.581400340386224</v>
      </c>
      <c r="P92">
        <v>23.900656237288135</v>
      </c>
      <c r="Q92">
        <v>4.6147972470308796</v>
      </c>
      <c r="R92">
        <v>17.926875761779336</v>
      </c>
      <c r="S92">
        <v>11.162812444692737</v>
      </c>
      <c r="T92">
        <v>0</v>
      </c>
      <c r="U92">
        <v>58.079623715560842</v>
      </c>
      <c r="V92">
        <v>6.5813248361683083</v>
      </c>
      <c r="W92">
        <v>14.717898711217185</v>
      </c>
      <c r="X92">
        <v>41.596158851351355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5.9245093727180542</v>
      </c>
      <c r="AG92">
        <v>0</v>
      </c>
      <c r="AH92">
        <v>0</v>
      </c>
      <c r="AI92">
        <v>0</v>
      </c>
      <c r="AJ92">
        <v>0</v>
      </c>
      <c r="AK92">
        <v>23.03009008983452</v>
      </c>
      <c r="AL92">
        <v>1.0018939365748707</v>
      </c>
      <c r="AM92">
        <v>0</v>
      </c>
      <c r="AN92">
        <v>0</v>
      </c>
      <c r="AO92">
        <v>0</v>
      </c>
      <c r="AP92">
        <v>0</v>
      </c>
      <c r="AQ92">
        <v>20.776936899365079</v>
      </c>
      <c r="AR92">
        <v>1.4010214821557967</v>
      </c>
      <c r="AS92">
        <v>2.2759977091882253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840.9775436369124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398.8558593834739</v>
      </c>
      <c r="L93">
        <v>5.779982693253138</v>
      </c>
      <c r="M93">
        <v>61.416672881164651</v>
      </c>
      <c r="N93">
        <v>24.980301270745429</v>
      </c>
      <c r="O93">
        <v>70.581400340386224</v>
      </c>
      <c r="P93">
        <v>23.900656237288135</v>
      </c>
      <c r="Q93">
        <v>4.6147972470308796</v>
      </c>
      <c r="R93">
        <v>17.926875761779336</v>
      </c>
      <c r="S93">
        <v>11.162812444692737</v>
      </c>
      <c r="T93">
        <v>0</v>
      </c>
      <c r="U93">
        <v>58.079623715560842</v>
      </c>
      <c r="V93">
        <v>6.5813248361683083</v>
      </c>
      <c r="W93">
        <v>14.717898711217185</v>
      </c>
      <c r="X93">
        <v>41.596158851351355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5.9245093727180542</v>
      </c>
      <c r="AG93">
        <v>0</v>
      </c>
      <c r="AH93">
        <v>0</v>
      </c>
      <c r="AI93">
        <v>0</v>
      </c>
      <c r="AJ93">
        <v>0</v>
      </c>
      <c r="AK93">
        <v>23.03009008983452</v>
      </c>
      <c r="AL93">
        <v>1.0018939365748707</v>
      </c>
      <c r="AM93">
        <v>0</v>
      </c>
      <c r="AN93">
        <v>0</v>
      </c>
      <c r="AO93">
        <v>0</v>
      </c>
      <c r="AP93">
        <v>0</v>
      </c>
      <c r="AQ93">
        <v>20.776936899365079</v>
      </c>
      <c r="AR93">
        <v>1.4010214821557967</v>
      </c>
      <c r="AS93">
        <v>2.2759977091882253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794.60481386394861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352.47181158411456</v>
      </c>
      <c r="L94">
        <v>5.779982693253138</v>
      </c>
      <c r="M94">
        <v>61.416672881164651</v>
      </c>
      <c r="N94">
        <v>24.980301270745429</v>
      </c>
      <c r="O94">
        <v>70.581400340386224</v>
      </c>
      <c r="P94">
        <v>23.900656237288135</v>
      </c>
      <c r="Q94">
        <v>4.6147972470308796</v>
      </c>
      <c r="R94">
        <v>18.62</v>
      </c>
      <c r="S94">
        <v>11.162812444692737</v>
      </c>
      <c r="T94">
        <v>0</v>
      </c>
      <c r="U94">
        <v>58.079623715560842</v>
      </c>
      <c r="V94">
        <v>6.5775880000000004</v>
      </c>
      <c r="W94">
        <v>14.715856240860216</v>
      </c>
      <c r="X94">
        <v>41.596158851351355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5.9245093727180542</v>
      </c>
      <c r="AG94">
        <v>0</v>
      </c>
      <c r="AH94">
        <v>0</v>
      </c>
      <c r="AI94">
        <v>0</v>
      </c>
      <c r="AJ94">
        <v>0</v>
      </c>
      <c r="AK94">
        <v>23.03009008983452</v>
      </c>
      <c r="AL94">
        <v>1.0018939365748707</v>
      </c>
      <c r="AM94">
        <v>0</v>
      </c>
      <c r="AN94">
        <v>0</v>
      </c>
      <c r="AO94">
        <v>0</v>
      </c>
      <c r="AP94">
        <v>0</v>
      </c>
      <c r="AQ94">
        <v>12.533455668730159</v>
      </c>
      <c r="AR94">
        <v>1.4010214821557967</v>
      </c>
      <c r="AS94">
        <v>2.2759977091882253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740.66462976564981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306.09913717966924</v>
      </c>
      <c r="L95">
        <v>1.9299735896537966</v>
      </c>
      <c r="M95">
        <v>61.416672881164651</v>
      </c>
      <c r="N95">
        <v>24.980301270745429</v>
      </c>
      <c r="O95">
        <v>70.581400340386224</v>
      </c>
      <c r="P95">
        <v>23.900656237288135</v>
      </c>
      <c r="Q95">
        <v>2.8913699462686568</v>
      </c>
      <c r="R95">
        <v>17.928196537563821</v>
      </c>
      <c r="S95">
        <v>5.7801384984025566</v>
      </c>
      <c r="T95">
        <v>0</v>
      </c>
      <c r="U95">
        <v>58.079623715560842</v>
      </c>
      <c r="V95">
        <v>6.5775880000000004</v>
      </c>
      <c r="W95">
        <v>14.715856240860216</v>
      </c>
      <c r="X95">
        <v>41.595829374847973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5.9245093727180542</v>
      </c>
      <c r="AG95">
        <v>0</v>
      </c>
      <c r="AH95">
        <v>0</v>
      </c>
      <c r="AI95">
        <v>0</v>
      </c>
      <c r="AJ95">
        <v>0</v>
      </c>
      <c r="AK95">
        <v>23.03009008983452</v>
      </c>
      <c r="AL95">
        <v>1.0018939365748707</v>
      </c>
      <c r="AM95">
        <v>0</v>
      </c>
      <c r="AN95">
        <v>0</v>
      </c>
      <c r="AO95">
        <v>0</v>
      </c>
      <c r="AP95">
        <v>2.7092001206296601</v>
      </c>
      <c r="AQ95">
        <v>10.38846844968254</v>
      </c>
      <c r="AR95">
        <v>1.4010214821557967</v>
      </c>
      <c r="AS95">
        <v>2.2759977091882253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683.20792497319542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259.71691381738691</v>
      </c>
      <c r="L96">
        <v>1.9299735896537966</v>
      </c>
      <c r="M96">
        <v>61.416672881164651</v>
      </c>
      <c r="N96">
        <v>24.980301270745429</v>
      </c>
      <c r="O96">
        <v>70.581400340386224</v>
      </c>
      <c r="P96">
        <v>23.900656237288135</v>
      </c>
      <c r="Q96">
        <v>2.8913699462686568</v>
      </c>
      <c r="R96">
        <v>17.928196537563821</v>
      </c>
      <c r="S96">
        <v>5.7801384984025566</v>
      </c>
      <c r="T96">
        <v>0</v>
      </c>
      <c r="U96">
        <v>58.079623715560842</v>
      </c>
      <c r="V96">
        <v>6.5775880000000004</v>
      </c>
      <c r="W96">
        <v>14.715856240860216</v>
      </c>
      <c r="X96">
        <v>41.595829374847973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5.9245093727180542</v>
      </c>
      <c r="AG96">
        <v>0</v>
      </c>
      <c r="AH96">
        <v>0</v>
      </c>
      <c r="AI96">
        <v>0</v>
      </c>
      <c r="AJ96">
        <v>0</v>
      </c>
      <c r="AK96">
        <v>23.03009008983452</v>
      </c>
      <c r="AL96">
        <v>5.0094681907917371</v>
      </c>
      <c r="AM96">
        <v>0</v>
      </c>
      <c r="AN96">
        <v>0</v>
      </c>
      <c r="AO96">
        <v>0</v>
      </c>
      <c r="AP96">
        <v>2.7092001206296601</v>
      </c>
      <c r="AQ96">
        <v>0</v>
      </c>
      <c r="AR96">
        <v>1.4010214821557967</v>
      </c>
      <c r="AS96">
        <v>2.2759977091882253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630.44480741544714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259.71691381738691</v>
      </c>
      <c r="L97">
        <v>1.9299735896537966</v>
      </c>
      <c r="M97">
        <v>61.416672881164651</v>
      </c>
      <c r="N97">
        <v>24.980301270745429</v>
      </c>
      <c r="O97">
        <v>70.581400340386224</v>
      </c>
      <c r="P97">
        <v>23.900656237288135</v>
      </c>
      <c r="Q97">
        <v>2.8913699462686568</v>
      </c>
      <c r="R97">
        <v>17.928196537563821</v>
      </c>
      <c r="S97">
        <v>5.7801384984025566</v>
      </c>
      <c r="T97">
        <v>0</v>
      </c>
      <c r="U97">
        <v>58.079623715560842</v>
      </c>
      <c r="V97">
        <v>6.5775880000000004</v>
      </c>
      <c r="W97">
        <v>14.715856240860216</v>
      </c>
      <c r="X97">
        <v>41.595829374847973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5.9245093727180542</v>
      </c>
      <c r="AG97">
        <v>0</v>
      </c>
      <c r="AH97">
        <v>0</v>
      </c>
      <c r="AI97">
        <v>0</v>
      </c>
      <c r="AJ97">
        <v>0</v>
      </c>
      <c r="AK97">
        <v>23.03009008983452</v>
      </c>
      <c r="AL97">
        <v>40.075747018416521</v>
      </c>
      <c r="AM97">
        <v>0</v>
      </c>
      <c r="AN97">
        <v>0</v>
      </c>
      <c r="AO97">
        <v>0</v>
      </c>
      <c r="AP97">
        <v>2.7092001206296601</v>
      </c>
      <c r="AQ97">
        <v>0</v>
      </c>
      <c r="AR97">
        <v>1.2142185885869561</v>
      </c>
      <c r="AS97">
        <v>2.2759977091882253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665.32428334950316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259.71691381738691</v>
      </c>
      <c r="L98">
        <v>1.9299735896537966</v>
      </c>
      <c r="M98">
        <v>61.416672881164651</v>
      </c>
      <c r="N98">
        <v>24.980301270745429</v>
      </c>
      <c r="O98">
        <v>70.581400340386224</v>
      </c>
      <c r="P98">
        <v>23.900656237288135</v>
      </c>
      <c r="Q98">
        <v>2.8913699462686568</v>
      </c>
      <c r="R98">
        <v>17.928196537563821</v>
      </c>
      <c r="S98">
        <v>5.7801384984025566</v>
      </c>
      <c r="T98">
        <v>0</v>
      </c>
      <c r="U98">
        <v>58.079623715560842</v>
      </c>
      <c r="V98">
        <v>6.5775880000000004</v>
      </c>
      <c r="W98">
        <v>14.715856240860216</v>
      </c>
      <c r="X98">
        <v>41.595829374847973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5.9245093727180542</v>
      </c>
      <c r="AG98">
        <v>0</v>
      </c>
      <c r="AH98">
        <v>0</v>
      </c>
      <c r="AI98">
        <v>0</v>
      </c>
      <c r="AJ98">
        <v>0</v>
      </c>
      <c r="AK98">
        <v>23.03009008983452</v>
      </c>
      <c r="AL98">
        <v>40.075747018416521</v>
      </c>
      <c r="AM98">
        <v>0</v>
      </c>
      <c r="AN98">
        <v>0</v>
      </c>
      <c r="AO98">
        <v>0</v>
      </c>
      <c r="AP98">
        <v>2.7092001206296601</v>
      </c>
      <c r="AQ98">
        <v>0</v>
      </c>
      <c r="AR98">
        <v>1.2142185885869561</v>
      </c>
      <c r="AS98">
        <v>2.8449975756764796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665.89328321599146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9.6583268709172057</v>
      </c>
      <c r="L99">
        <f t="shared" si="2"/>
        <v>0.12040457184550372</v>
      </c>
      <c r="M99">
        <f t="shared" si="2"/>
        <v>1.3631391582309442</v>
      </c>
      <c r="N99">
        <f t="shared" si="2"/>
        <v>0.56527309496161837</v>
      </c>
      <c r="O99">
        <f t="shared" si="2"/>
        <v>1.5895135756730689</v>
      </c>
      <c r="P99">
        <f t="shared" si="2"/>
        <v>0.53581383078701794</v>
      </c>
      <c r="Q99">
        <f t="shared" si="2"/>
        <v>0.10032517716285792</v>
      </c>
      <c r="R99">
        <f t="shared" si="2"/>
        <v>0.38873181170215126</v>
      </c>
      <c r="S99">
        <f t="shared" si="2"/>
        <v>0.23534612885810058</v>
      </c>
      <c r="T99">
        <f t="shared" si="2"/>
        <v>0</v>
      </c>
      <c r="U99">
        <f t="shared" si="2"/>
        <v>1.3381598322000448</v>
      </c>
      <c r="V99">
        <f t="shared" si="2"/>
        <v>0.14804966666484687</v>
      </c>
      <c r="W99">
        <f t="shared" si="2"/>
        <v>0.28200486881168429</v>
      </c>
      <c r="X99">
        <f t="shared" si="2"/>
        <v>1.2348098764705997</v>
      </c>
      <c r="Y99">
        <f t="shared" si="2"/>
        <v>0</v>
      </c>
      <c r="Z99">
        <f t="shared" si="2"/>
        <v>2.046180260977272E-2</v>
      </c>
      <c r="AA99">
        <f t="shared" si="2"/>
        <v>3.5686753687658224E-2</v>
      </c>
      <c r="AB99">
        <f t="shared" si="2"/>
        <v>5.4124679457201785E-2</v>
      </c>
      <c r="AC99">
        <f t="shared" si="2"/>
        <v>3.7420298109470708E-2</v>
      </c>
      <c r="AD99">
        <f t="shared" si="2"/>
        <v>4.1544406589818339E-2</v>
      </c>
      <c r="AE99">
        <f t="shared" si="2"/>
        <v>0.1446384296182775</v>
      </c>
      <c r="AF99">
        <f t="shared" si="2"/>
        <v>0.20274988212601402</v>
      </c>
      <c r="AG99">
        <f t="shared" si="2"/>
        <v>0</v>
      </c>
      <c r="AH99">
        <f t="shared" si="2"/>
        <v>0.26916472648549106</v>
      </c>
      <c r="AI99">
        <f t="shared" si="2"/>
        <v>2.2615706995679493E-2</v>
      </c>
      <c r="AJ99">
        <f t="shared" si="2"/>
        <v>0</v>
      </c>
      <c r="AK99">
        <f t="shared" si="2"/>
        <v>0.55272216215602987</v>
      </c>
      <c r="AL99">
        <f t="shared" si="2"/>
        <v>0.14928216223175542</v>
      </c>
      <c r="AM99">
        <f t="shared" si="2"/>
        <v>2.0284350659564888E-2</v>
      </c>
      <c r="AN99">
        <f t="shared" si="2"/>
        <v>0</v>
      </c>
      <c r="AO99">
        <f t="shared" si="2"/>
        <v>0</v>
      </c>
      <c r="AP99">
        <f t="shared" si="2"/>
        <v>8.127600361888981E-3</v>
      </c>
      <c r="AQ99">
        <f t="shared" si="2"/>
        <v>0.37726543309059546</v>
      </c>
      <c r="AR99">
        <f t="shared" si="2"/>
        <v>7.1300321450724499E-2</v>
      </c>
      <c r="AS99">
        <f t="shared" si="2"/>
        <v>6.6274213367082987E-2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19.633561393282676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77.048276236913807</v>
      </c>
      <c r="L3">
        <v>20.22014233798231</v>
      </c>
      <c r="M3">
        <v>0</v>
      </c>
      <c r="N3">
        <v>14.450174273909985</v>
      </c>
      <c r="O3">
        <v>48.520962659613772</v>
      </c>
      <c r="P3">
        <v>59.94164581016949</v>
      </c>
      <c r="Q3">
        <v>0.9602421364985162</v>
      </c>
      <c r="R3">
        <v>3.8503997923156801</v>
      </c>
      <c r="S3">
        <v>2.8900692492012783</v>
      </c>
      <c r="T3">
        <v>0</v>
      </c>
      <c r="U3">
        <v>291.14664109367789</v>
      </c>
      <c r="V3">
        <v>1.0191756457142858</v>
      </c>
      <c r="W3">
        <v>3.8517341754466332</v>
      </c>
      <c r="X3">
        <v>17.999818509870515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13.316465798266353</v>
      </c>
      <c r="AL3">
        <v>1.7052648092082618</v>
      </c>
      <c r="AM3">
        <v>0</v>
      </c>
      <c r="AN3">
        <v>0</v>
      </c>
      <c r="AO3">
        <v>0</v>
      </c>
      <c r="AP3">
        <v>0</v>
      </c>
      <c r="AQ3">
        <v>0</v>
      </c>
      <c r="AR3">
        <v>0.59411705688405791</v>
      </c>
      <c r="AS3">
        <v>4.0807316748438893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561.59586126051681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77.048276236913807</v>
      </c>
      <c r="L4">
        <v>20.22014233798231</v>
      </c>
      <c r="M4">
        <v>0</v>
      </c>
      <c r="N4">
        <v>14.450174273909985</v>
      </c>
      <c r="O4">
        <v>48.520962659613772</v>
      </c>
      <c r="P4">
        <v>59.94164581016949</v>
      </c>
      <c r="Q4">
        <v>0.9602421364985162</v>
      </c>
      <c r="R4">
        <v>3.8503997923156801</v>
      </c>
      <c r="S4">
        <v>2.8900692492012783</v>
      </c>
      <c r="T4">
        <v>0</v>
      </c>
      <c r="U4">
        <v>291.14664109367789</v>
      </c>
      <c r="V4">
        <v>0</v>
      </c>
      <c r="W4">
        <v>3.8517341754466332</v>
      </c>
      <c r="X4">
        <v>17.33958281295925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13.316465798266353</v>
      </c>
      <c r="AL4">
        <v>0.34105306342512909</v>
      </c>
      <c r="AM4">
        <v>0</v>
      </c>
      <c r="AN4">
        <v>0</v>
      </c>
      <c r="AO4">
        <v>0</v>
      </c>
      <c r="AP4">
        <v>0</v>
      </c>
      <c r="AQ4">
        <v>0</v>
      </c>
      <c r="AR4">
        <v>0.59411705688405791</v>
      </c>
      <c r="AS4">
        <v>4.0807316748438893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558.55223817210799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77.048276236913807</v>
      </c>
      <c r="L5">
        <v>20.22014233798231</v>
      </c>
      <c r="M5">
        <v>0</v>
      </c>
      <c r="N5">
        <v>14.450174273909985</v>
      </c>
      <c r="O5">
        <v>48.520962659613772</v>
      </c>
      <c r="P5">
        <v>59.94164581016949</v>
      </c>
      <c r="Q5">
        <v>0.9602421364985162</v>
      </c>
      <c r="R5">
        <v>3.8503997923156801</v>
      </c>
      <c r="S5">
        <v>2.8900692492012783</v>
      </c>
      <c r="T5">
        <v>0</v>
      </c>
      <c r="U5">
        <v>291.14664109367789</v>
      </c>
      <c r="V5">
        <v>0</v>
      </c>
      <c r="W5">
        <v>3.8517341754466332</v>
      </c>
      <c r="X5">
        <v>17.33958281295925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13.316465798266353</v>
      </c>
      <c r="AL5">
        <v>0.34105306342512909</v>
      </c>
      <c r="AM5">
        <v>0</v>
      </c>
      <c r="AN5">
        <v>0</v>
      </c>
      <c r="AO5">
        <v>0</v>
      </c>
      <c r="AP5">
        <v>0</v>
      </c>
      <c r="AQ5">
        <v>0</v>
      </c>
      <c r="AR5">
        <v>0.59411705688405791</v>
      </c>
      <c r="AS5">
        <v>4.0807316748438893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558.55223817210799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77.048276236913807</v>
      </c>
      <c r="L6">
        <v>20.22014233798231</v>
      </c>
      <c r="M6">
        <v>0</v>
      </c>
      <c r="N6">
        <v>14.450174273909985</v>
      </c>
      <c r="O6">
        <v>48.520962659613772</v>
      </c>
      <c r="P6">
        <v>59.94164581016949</v>
      </c>
      <c r="Q6">
        <v>0.9602421364985162</v>
      </c>
      <c r="R6">
        <v>3.8503997923156801</v>
      </c>
      <c r="S6">
        <v>2.8900692492012783</v>
      </c>
      <c r="T6">
        <v>0</v>
      </c>
      <c r="U6">
        <v>291.14664109367789</v>
      </c>
      <c r="V6">
        <v>0</v>
      </c>
      <c r="W6">
        <v>3.8517341754466332</v>
      </c>
      <c r="X6">
        <v>17.33958281295925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13.316465798266353</v>
      </c>
      <c r="AL6">
        <v>0.34105306342512909</v>
      </c>
      <c r="AM6">
        <v>0</v>
      </c>
      <c r="AN6">
        <v>0</v>
      </c>
      <c r="AO6">
        <v>0</v>
      </c>
      <c r="AP6">
        <v>0</v>
      </c>
      <c r="AQ6">
        <v>0</v>
      </c>
      <c r="AR6">
        <v>0.59411705688405791</v>
      </c>
      <c r="AS6">
        <v>4.0807316748438893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558.55223817210799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77.048276236913807</v>
      </c>
      <c r="L7">
        <v>20.22014233798231</v>
      </c>
      <c r="M7">
        <v>0</v>
      </c>
      <c r="N7">
        <v>14.450174273909985</v>
      </c>
      <c r="O7">
        <v>48.520962659613772</v>
      </c>
      <c r="P7">
        <v>59.940732181883405</v>
      </c>
      <c r="Q7">
        <v>0.9602421364985162</v>
      </c>
      <c r="R7">
        <v>3.8503997923156801</v>
      </c>
      <c r="S7">
        <v>2.8900692492012783</v>
      </c>
      <c r="T7">
        <v>0</v>
      </c>
      <c r="U7">
        <v>291.14664109367789</v>
      </c>
      <c r="V7">
        <v>0</v>
      </c>
      <c r="W7">
        <v>3.8517341754466332</v>
      </c>
      <c r="X7">
        <v>17.33958281295925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13.316465798266353</v>
      </c>
      <c r="AL7">
        <v>0.34105306342512909</v>
      </c>
      <c r="AM7">
        <v>0</v>
      </c>
      <c r="AN7">
        <v>0</v>
      </c>
      <c r="AO7">
        <v>0</v>
      </c>
      <c r="AP7">
        <v>0</v>
      </c>
      <c r="AQ7">
        <v>0</v>
      </c>
      <c r="AR7">
        <v>0.59411705688405791</v>
      </c>
      <c r="AS7">
        <v>4.0807316748438893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558.55132454382192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77.048276236913807</v>
      </c>
      <c r="L8">
        <v>20.22014233798231</v>
      </c>
      <c r="M8">
        <v>0</v>
      </c>
      <c r="N8">
        <v>14.448485477885654</v>
      </c>
      <c r="O8">
        <v>48.518918681217691</v>
      </c>
      <c r="P8">
        <v>59.940732181883405</v>
      </c>
      <c r="Q8">
        <v>0.9602421364985162</v>
      </c>
      <c r="R8">
        <v>3.8503997923156801</v>
      </c>
      <c r="S8">
        <v>2.8900692492012783</v>
      </c>
      <c r="T8">
        <v>0</v>
      </c>
      <c r="U8">
        <v>291.14664109367789</v>
      </c>
      <c r="V8">
        <v>0</v>
      </c>
      <c r="W8">
        <v>3.8517341754466332</v>
      </c>
      <c r="X8">
        <v>17.33958281295925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13.316465798266353</v>
      </c>
      <c r="AL8">
        <v>0.34105306342512909</v>
      </c>
      <c r="AM8">
        <v>0</v>
      </c>
      <c r="AN8">
        <v>0</v>
      </c>
      <c r="AO8">
        <v>0</v>
      </c>
      <c r="AP8">
        <v>0</v>
      </c>
      <c r="AQ8">
        <v>0</v>
      </c>
      <c r="AR8">
        <v>0.59411705688405791</v>
      </c>
      <c r="AS8">
        <v>4.0807316748438893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558.54759176940161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77.048276236913807</v>
      </c>
      <c r="L9">
        <v>20.22014233798231</v>
      </c>
      <c r="M9">
        <v>0</v>
      </c>
      <c r="N9">
        <v>14.448485477885654</v>
      </c>
      <c r="O9">
        <v>48.518918681217691</v>
      </c>
      <c r="P9">
        <v>59.940732181883405</v>
      </c>
      <c r="Q9">
        <v>0.9602421364985162</v>
      </c>
      <c r="R9">
        <v>3.8503997923156801</v>
      </c>
      <c r="S9">
        <v>2.8900692492012783</v>
      </c>
      <c r="T9">
        <v>0</v>
      </c>
      <c r="U9">
        <v>291.14664109367789</v>
      </c>
      <c r="V9">
        <v>0</v>
      </c>
      <c r="W9">
        <v>3.8517341754466332</v>
      </c>
      <c r="X9">
        <v>17.33958281295925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13.316465798266353</v>
      </c>
      <c r="AL9">
        <v>0.34105306342512909</v>
      </c>
      <c r="AM9">
        <v>0</v>
      </c>
      <c r="AN9">
        <v>0</v>
      </c>
      <c r="AO9">
        <v>0</v>
      </c>
      <c r="AP9">
        <v>0</v>
      </c>
      <c r="AQ9">
        <v>0</v>
      </c>
      <c r="AR9">
        <v>0.59411705688405791</v>
      </c>
      <c r="AS9">
        <v>1.1847286654772526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555.65158876003488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77.048276236913807</v>
      </c>
      <c r="L10">
        <v>20.22014233798231</v>
      </c>
      <c r="M10">
        <v>0</v>
      </c>
      <c r="N10">
        <v>14.448485477885654</v>
      </c>
      <c r="O10">
        <v>48.518918681217691</v>
      </c>
      <c r="P10">
        <v>59.940732181883405</v>
      </c>
      <c r="Q10">
        <v>0.9602421364985162</v>
      </c>
      <c r="R10">
        <v>3.8503997923156801</v>
      </c>
      <c r="S10">
        <v>2.8900692492012783</v>
      </c>
      <c r="T10">
        <v>0</v>
      </c>
      <c r="U10">
        <v>291.14664109367789</v>
      </c>
      <c r="V10">
        <v>0</v>
      </c>
      <c r="W10">
        <v>3.8517341754466332</v>
      </c>
      <c r="X10">
        <v>17.33958281295925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13.316465798266353</v>
      </c>
      <c r="AL10">
        <v>0.34105306342512909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0.59411705688405791</v>
      </c>
      <c r="AS10">
        <v>1.1847286654772526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555.65158876003488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77.048276236913807</v>
      </c>
      <c r="L11">
        <v>20.22014233798231</v>
      </c>
      <c r="M11">
        <v>0</v>
      </c>
      <c r="N11">
        <v>14.448485477885654</v>
      </c>
      <c r="O11">
        <v>48.518918681217691</v>
      </c>
      <c r="P11">
        <v>59.940732181883405</v>
      </c>
      <c r="Q11">
        <v>0.9602421364985162</v>
      </c>
      <c r="R11">
        <v>3.8503997923156801</v>
      </c>
      <c r="S11">
        <v>2.8900692492012783</v>
      </c>
      <c r="T11">
        <v>0</v>
      </c>
      <c r="U11">
        <v>291.14664109367789</v>
      </c>
      <c r="V11">
        <v>0</v>
      </c>
      <c r="W11">
        <v>3.8517341754466332</v>
      </c>
      <c r="X11">
        <v>17.33958281295925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13.316465798266353</v>
      </c>
      <c r="AL11">
        <v>0.34105306342512909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8.6417037307971007</v>
      </c>
      <c r="AS11">
        <v>1.2176377386262269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563.73208450709683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77.048276236913807</v>
      </c>
      <c r="L12">
        <v>20.22014233798231</v>
      </c>
      <c r="M12">
        <v>0</v>
      </c>
      <c r="N12">
        <v>14.448485477885654</v>
      </c>
      <c r="O12">
        <v>48.518918681217691</v>
      </c>
      <c r="P12">
        <v>59.940732181883405</v>
      </c>
      <c r="Q12">
        <v>0.9602421364985162</v>
      </c>
      <c r="R12">
        <v>3.8503997923156801</v>
      </c>
      <c r="S12">
        <v>2.8900692492012783</v>
      </c>
      <c r="T12">
        <v>0</v>
      </c>
      <c r="U12">
        <v>291.14664109367789</v>
      </c>
      <c r="V12">
        <v>0</v>
      </c>
      <c r="W12">
        <v>3.8517341754466332</v>
      </c>
      <c r="X12">
        <v>17.33958281295925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13.316465798266353</v>
      </c>
      <c r="AL12">
        <v>0.34105306342512909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8.6417037307971007</v>
      </c>
      <c r="AS12">
        <v>1.2176377386262269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563.73208450709683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77.048276236913807</v>
      </c>
      <c r="L13">
        <v>20.22014233798231</v>
      </c>
      <c r="M13">
        <v>0</v>
      </c>
      <c r="N13">
        <v>14.448485477885654</v>
      </c>
      <c r="O13">
        <v>48.518918681217691</v>
      </c>
      <c r="P13">
        <v>59.940732181883405</v>
      </c>
      <c r="Q13">
        <v>0.9602421364985162</v>
      </c>
      <c r="R13">
        <v>3.8503997923156801</v>
      </c>
      <c r="S13">
        <v>2.8900692492012783</v>
      </c>
      <c r="T13">
        <v>0</v>
      </c>
      <c r="U13">
        <v>291.14664109367789</v>
      </c>
      <c r="V13">
        <v>0</v>
      </c>
      <c r="W13">
        <v>5.3899587852564093</v>
      </c>
      <c r="X13">
        <v>17.33958281295925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13.316465798266353</v>
      </c>
      <c r="AL13">
        <v>0.34105306342512909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0.8101596692028985</v>
      </c>
      <c r="AS13">
        <v>1.2176377386262269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557.4387650553125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77.048276236913807</v>
      </c>
      <c r="L14">
        <v>20.22014233798231</v>
      </c>
      <c r="M14">
        <v>0</v>
      </c>
      <c r="N14">
        <v>14.448485477885654</v>
      </c>
      <c r="O14">
        <v>48.518918681217691</v>
      </c>
      <c r="P14">
        <v>59.940732181883405</v>
      </c>
      <c r="Q14">
        <v>0.9602421364985162</v>
      </c>
      <c r="R14">
        <v>3.8503997923156801</v>
      </c>
      <c r="S14">
        <v>2.8900692492012783</v>
      </c>
      <c r="T14">
        <v>0</v>
      </c>
      <c r="U14">
        <v>291.14664109367789</v>
      </c>
      <c r="V14">
        <v>0</v>
      </c>
      <c r="W14">
        <v>5.3899587852564093</v>
      </c>
      <c r="X14">
        <v>17.33958281295925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13.316465798266353</v>
      </c>
      <c r="AL14">
        <v>0.34105306342512909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0.59411705688405791</v>
      </c>
      <c r="AS14">
        <v>1.2176377386262269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557.2227224429937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77.048276236913807</v>
      </c>
      <c r="L15">
        <v>20.22014233798231</v>
      </c>
      <c r="M15">
        <v>0</v>
      </c>
      <c r="N15">
        <v>14.448485477885654</v>
      </c>
      <c r="O15">
        <v>48.518918681217691</v>
      </c>
      <c r="P15">
        <v>59.940732181883405</v>
      </c>
      <c r="Q15">
        <v>0.9602421364985162</v>
      </c>
      <c r="R15">
        <v>3.8503997923156801</v>
      </c>
      <c r="S15">
        <v>2.8900692492012783</v>
      </c>
      <c r="T15">
        <v>0</v>
      </c>
      <c r="U15">
        <v>291.14664109367789</v>
      </c>
      <c r="V15">
        <v>0</v>
      </c>
      <c r="W15">
        <v>3.850492072243346</v>
      </c>
      <c r="X15">
        <v>17.33958281295925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13.316465798266353</v>
      </c>
      <c r="AL15">
        <v>0.34105306342512909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0.59411705688405791</v>
      </c>
      <c r="AS15">
        <v>1.2176377386262269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555.6832557299806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77.048276236913807</v>
      </c>
      <c r="L16">
        <v>20.22014233798231</v>
      </c>
      <c r="M16">
        <v>0</v>
      </c>
      <c r="N16">
        <v>14.448485477885654</v>
      </c>
      <c r="O16">
        <v>48.518918681217691</v>
      </c>
      <c r="P16">
        <v>59.940732181883405</v>
      </c>
      <c r="Q16">
        <v>0.9602421364985162</v>
      </c>
      <c r="R16">
        <v>3.8503997923156801</v>
      </c>
      <c r="S16">
        <v>2.8900692492012783</v>
      </c>
      <c r="T16">
        <v>0</v>
      </c>
      <c r="U16">
        <v>291.14664109367789</v>
      </c>
      <c r="V16">
        <v>0</v>
      </c>
      <c r="W16">
        <v>3.850492072243346</v>
      </c>
      <c r="X16">
        <v>17.33958281295925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13.316465798266353</v>
      </c>
      <c r="AL16">
        <v>0.34105306342512909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0.59411705688405791</v>
      </c>
      <c r="AS16">
        <v>1.2176377386262269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555.6832557299806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77.048276236913807</v>
      </c>
      <c r="L17">
        <v>20.22014233798231</v>
      </c>
      <c r="M17">
        <v>0</v>
      </c>
      <c r="N17">
        <v>14.448485477885654</v>
      </c>
      <c r="O17">
        <v>48.518918681217691</v>
      </c>
      <c r="P17">
        <v>59.940732181883405</v>
      </c>
      <c r="Q17">
        <v>0.9602421364985162</v>
      </c>
      <c r="R17">
        <v>3.8503997923156801</v>
      </c>
      <c r="S17">
        <v>2.8900692492012783</v>
      </c>
      <c r="T17">
        <v>0</v>
      </c>
      <c r="U17">
        <v>291.14664109367789</v>
      </c>
      <c r="V17">
        <v>0</v>
      </c>
      <c r="W17">
        <v>3.850492072243346</v>
      </c>
      <c r="X17">
        <v>17.33958281295925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13.316465798266353</v>
      </c>
      <c r="AL17">
        <v>0.34105306342512909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0.59411705688405791</v>
      </c>
      <c r="AS17">
        <v>1.2176377386262269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555.6832557299806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77.048276236913807</v>
      </c>
      <c r="L18">
        <v>20.22014233798231</v>
      </c>
      <c r="M18">
        <v>0</v>
      </c>
      <c r="N18">
        <v>14.448485477885654</v>
      </c>
      <c r="O18">
        <v>48.518918681217691</v>
      </c>
      <c r="P18">
        <v>59.940732181883405</v>
      </c>
      <c r="Q18">
        <v>0.9602421364985162</v>
      </c>
      <c r="R18">
        <v>3.8503997923156801</v>
      </c>
      <c r="S18">
        <v>2.8900692492012783</v>
      </c>
      <c r="T18">
        <v>0</v>
      </c>
      <c r="U18">
        <v>291.14664109367789</v>
      </c>
      <c r="V18">
        <v>0</v>
      </c>
      <c r="W18">
        <v>3.850492072243346</v>
      </c>
      <c r="X18">
        <v>17.33958281295925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13.316465798266353</v>
      </c>
      <c r="AL18">
        <v>0.34105306342512909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0.59411705688405791</v>
      </c>
      <c r="AS18">
        <v>1.2176377386262269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555.6832557299806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77.048276236913807</v>
      </c>
      <c r="L19">
        <v>20.22014233798231</v>
      </c>
      <c r="M19">
        <v>0</v>
      </c>
      <c r="N19">
        <v>14.448485477885654</v>
      </c>
      <c r="O19">
        <v>48.518918681217691</v>
      </c>
      <c r="P19">
        <v>59.940732181883405</v>
      </c>
      <c r="Q19">
        <v>0.9602421364985162</v>
      </c>
      <c r="R19">
        <v>3.8503997923156801</v>
      </c>
      <c r="S19">
        <v>2.8900692492012783</v>
      </c>
      <c r="T19">
        <v>0</v>
      </c>
      <c r="U19">
        <v>291.14664109367789</v>
      </c>
      <c r="V19">
        <v>0</v>
      </c>
      <c r="W19">
        <v>3.850492072243346</v>
      </c>
      <c r="X19">
        <v>17.33958281295925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4.0314012890101329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13.316465798266353</v>
      </c>
      <c r="AL19">
        <v>0.34105306342512909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0.59411705688405791</v>
      </c>
      <c r="AS19">
        <v>1.2176377386262269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559.71465701899069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77.048276236913807</v>
      </c>
      <c r="L20">
        <v>20.22014233798231</v>
      </c>
      <c r="M20">
        <v>0</v>
      </c>
      <c r="N20">
        <v>14.448485477885654</v>
      </c>
      <c r="O20">
        <v>48.518918681217691</v>
      </c>
      <c r="P20">
        <v>59.940732181883405</v>
      </c>
      <c r="Q20">
        <v>0.9602421364985162</v>
      </c>
      <c r="R20">
        <v>3.8503997923156801</v>
      </c>
      <c r="S20">
        <v>2.8900692492012783</v>
      </c>
      <c r="T20">
        <v>0</v>
      </c>
      <c r="U20">
        <v>291.14664109367789</v>
      </c>
      <c r="V20">
        <v>0</v>
      </c>
      <c r="W20">
        <v>3.850492072243346</v>
      </c>
      <c r="X20">
        <v>17.33958281295925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4.0314012890101329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13.316465798266353</v>
      </c>
      <c r="AL20">
        <v>0.34105306342512909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0.59411705688405791</v>
      </c>
      <c r="AS20">
        <v>1.2176377386262269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559.71465701899069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77.048276236913807</v>
      </c>
      <c r="L21">
        <v>20.22014233798231</v>
      </c>
      <c r="M21">
        <v>0</v>
      </c>
      <c r="N21">
        <v>14.388475650661963</v>
      </c>
      <c r="O21">
        <v>47.780438363574355</v>
      </c>
      <c r="P21">
        <v>59.940732181883405</v>
      </c>
      <c r="Q21">
        <v>0.9602421364985162</v>
      </c>
      <c r="R21">
        <v>3.8503997923156801</v>
      </c>
      <c r="S21">
        <v>2.8900692492012783</v>
      </c>
      <c r="T21">
        <v>0</v>
      </c>
      <c r="U21">
        <v>291.14664109367789</v>
      </c>
      <c r="V21">
        <v>0</v>
      </c>
      <c r="W21">
        <v>3.850492072243346</v>
      </c>
      <c r="X21">
        <v>17.33958281295925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4.0314012890101329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13.316465798266353</v>
      </c>
      <c r="AL21">
        <v>0.34105306342512909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0.59411705688405791</v>
      </c>
      <c r="AS21">
        <v>1.2176377386262269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558.91616687412363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77.048276236913807</v>
      </c>
      <c r="L22">
        <v>20.22014233798231</v>
      </c>
      <c r="M22">
        <v>0</v>
      </c>
      <c r="N22">
        <v>14.450174273909985</v>
      </c>
      <c r="O22">
        <v>48.520962659613772</v>
      </c>
      <c r="P22">
        <v>59.940732181883405</v>
      </c>
      <c r="Q22">
        <v>0.9602421364985162</v>
      </c>
      <c r="R22">
        <v>3.8503997923156801</v>
      </c>
      <c r="S22">
        <v>2.8900692492012783</v>
      </c>
      <c r="T22">
        <v>0</v>
      </c>
      <c r="U22">
        <v>291.14664109367789</v>
      </c>
      <c r="V22">
        <v>0</v>
      </c>
      <c r="W22">
        <v>3.850492072243346</v>
      </c>
      <c r="X22">
        <v>17.33958281295925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4.0314012890101329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13.316465798266353</v>
      </c>
      <c r="AL22">
        <v>0.34105306342512909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0.59411705688405791</v>
      </c>
      <c r="AS22">
        <v>1.2176377386262269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559.71838979341101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77.047514578765643</v>
      </c>
      <c r="L23">
        <v>20.229200256310005</v>
      </c>
      <c r="M23">
        <v>0</v>
      </c>
      <c r="N23">
        <v>14.450174273909985</v>
      </c>
      <c r="O23">
        <v>48.520962659613772</v>
      </c>
      <c r="P23">
        <v>59.94164581016949</v>
      </c>
      <c r="Q23">
        <v>0.95969239197166456</v>
      </c>
      <c r="R23">
        <v>3.8502384597242374</v>
      </c>
      <c r="S23">
        <v>2.8907283122905025</v>
      </c>
      <c r="T23">
        <v>0</v>
      </c>
      <c r="U23">
        <v>291.14664109367789</v>
      </c>
      <c r="V23">
        <v>0</v>
      </c>
      <c r="W23">
        <v>5.6708824794091317</v>
      </c>
      <c r="X23">
        <v>31.250572730412877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4.0314012890101329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13.316465798266353</v>
      </c>
      <c r="AL23">
        <v>0.34105306342512909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0.59411705688405791</v>
      </c>
      <c r="AS23">
        <v>1.2176377386262269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575.4589279924669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77.048649339266447</v>
      </c>
      <c r="L24">
        <v>20.229246186961866</v>
      </c>
      <c r="M24">
        <v>0</v>
      </c>
      <c r="N24">
        <v>14.450174273909985</v>
      </c>
      <c r="O24">
        <v>48.520962659613772</v>
      </c>
      <c r="P24">
        <v>59.94164581016949</v>
      </c>
      <c r="Q24">
        <v>0.95969239197166456</v>
      </c>
      <c r="R24">
        <v>3.8502384597242374</v>
      </c>
      <c r="S24">
        <v>2.8907283122905025</v>
      </c>
      <c r="T24">
        <v>0</v>
      </c>
      <c r="U24">
        <v>291.14664109367789</v>
      </c>
      <c r="V24">
        <v>0</v>
      </c>
      <c r="W24">
        <v>5.6708824794091317</v>
      </c>
      <c r="X24">
        <v>36.088043600929055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4.0314012890101329</v>
      </c>
      <c r="AF24">
        <v>0</v>
      </c>
      <c r="AG24">
        <v>0</v>
      </c>
      <c r="AH24">
        <v>4.1699534336008455</v>
      </c>
      <c r="AI24">
        <v>0</v>
      </c>
      <c r="AJ24">
        <v>0</v>
      </c>
      <c r="AK24">
        <v>13.316465798266353</v>
      </c>
      <c r="AL24">
        <v>0.34105306342512909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0.59411705688405791</v>
      </c>
      <c r="AS24">
        <v>1.2176377386262269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584.46753298773672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77.047999999999988</v>
      </c>
      <c r="L25">
        <v>20.0500221473411</v>
      </c>
      <c r="M25">
        <v>0</v>
      </c>
      <c r="N25">
        <v>14.450174273909985</v>
      </c>
      <c r="O25">
        <v>48.520962659613772</v>
      </c>
      <c r="P25">
        <v>59.94164581016949</v>
      </c>
      <c r="Q25">
        <v>0.95969239197166456</v>
      </c>
      <c r="R25">
        <v>3.8487111698717951</v>
      </c>
      <c r="S25">
        <v>2.8907283122905025</v>
      </c>
      <c r="T25">
        <v>0</v>
      </c>
      <c r="U25">
        <v>291.14664109367789</v>
      </c>
      <c r="V25">
        <v>0</v>
      </c>
      <c r="W25">
        <v>5.6708824794091317</v>
      </c>
      <c r="X25">
        <v>36.088043600929055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8.0628028320342953</v>
      </c>
      <c r="AF25">
        <v>0</v>
      </c>
      <c r="AG25">
        <v>0</v>
      </c>
      <c r="AH25">
        <v>8.8032349136008445</v>
      </c>
      <c r="AI25">
        <v>0</v>
      </c>
      <c r="AJ25">
        <v>0</v>
      </c>
      <c r="AK25">
        <v>13.316465798266353</v>
      </c>
      <c r="AL25">
        <v>0.34105306342512909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0.59411705688405791</v>
      </c>
      <c r="AS25">
        <v>1.3163649580731493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593.049542561468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77.048889666894524</v>
      </c>
      <c r="L26">
        <v>20.229296039267833</v>
      </c>
      <c r="M26">
        <v>0</v>
      </c>
      <c r="N26">
        <v>14.450174273909985</v>
      </c>
      <c r="O26">
        <v>48.520962659613772</v>
      </c>
      <c r="P26">
        <v>59.94164581016949</v>
      </c>
      <c r="Q26">
        <v>0.95969239197166456</v>
      </c>
      <c r="R26">
        <v>3.8487111698717951</v>
      </c>
      <c r="S26">
        <v>2.8907283122905025</v>
      </c>
      <c r="T26">
        <v>0</v>
      </c>
      <c r="U26">
        <v>291.14664109367789</v>
      </c>
      <c r="V26">
        <v>0</v>
      </c>
      <c r="W26">
        <v>5.6708824794091317</v>
      </c>
      <c r="X26">
        <v>36.088043600929055</v>
      </c>
      <c r="Y26">
        <v>0</v>
      </c>
      <c r="Z26">
        <v>0</v>
      </c>
      <c r="AA26">
        <v>0</v>
      </c>
      <c r="AB26">
        <v>0.81526421350337597</v>
      </c>
      <c r="AC26">
        <v>0</v>
      </c>
      <c r="AD26">
        <v>2.2346981968205903</v>
      </c>
      <c r="AE26">
        <v>8.0628028320342953</v>
      </c>
      <c r="AF26">
        <v>0</v>
      </c>
      <c r="AG26">
        <v>0</v>
      </c>
      <c r="AH26">
        <v>12.973188093199578</v>
      </c>
      <c r="AI26">
        <v>0</v>
      </c>
      <c r="AJ26">
        <v>0</v>
      </c>
      <c r="AK26">
        <v>13.316465798266353</v>
      </c>
      <c r="AL26">
        <v>0.34105306342512909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0.59411705688405791</v>
      </c>
      <c r="AS26">
        <v>1.3163649580731493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600.449621710212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77.049243549904347</v>
      </c>
      <c r="L27">
        <v>20.229296039267833</v>
      </c>
      <c r="M27">
        <v>0</v>
      </c>
      <c r="N27">
        <v>14.450174273909985</v>
      </c>
      <c r="O27">
        <v>48.520962659613772</v>
      </c>
      <c r="P27">
        <v>59.94164581016949</v>
      </c>
      <c r="Q27">
        <v>0.95969239197166456</v>
      </c>
      <c r="R27">
        <v>3.8487111698717951</v>
      </c>
      <c r="S27">
        <v>2.8907283122905025</v>
      </c>
      <c r="T27">
        <v>0</v>
      </c>
      <c r="U27">
        <v>291.14664109367789</v>
      </c>
      <c r="V27">
        <v>4.0662889831460669</v>
      </c>
      <c r="W27">
        <v>5.6708824794091317</v>
      </c>
      <c r="X27">
        <v>36.088043600929055</v>
      </c>
      <c r="Y27">
        <v>0</v>
      </c>
      <c r="Z27">
        <v>0.26909013999999998</v>
      </c>
      <c r="AA27">
        <v>2.0290643035630573</v>
      </c>
      <c r="AB27">
        <v>1.9566340108027012</v>
      </c>
      <c r="AC27">
        <v>0.31146665682425001</v>
      </c>
      <c r="AD27">
        <v>4.4693966476154428</v>
      </c>
      <c r="AE27">
        <v>8.0628028320342953</v>
      </c>
      <c r="AF27">
        <v>0</v>
      </c>
      <c r="AG27">
        <v>0</v>
      </c>
      <c r="AH27">
        <v>18.53312592</v>
      </c>
      <c r="AI27">
        <v>0</v>
      </c>
      <c r="AJ27">
        <v>0</v>
      </c>
      <c r="AK27">
        <v>13.316465798266353</v>
      </c>
      <c r="AL27">
        <v>0.34105306342512909</v>
      </c>
      <c r="AM27">
        <v>2.5775390301575398</v>
      </c>
      <c r="AN27">
        <v>0</v>
      </c>
      <c r="AO27">
        <v>0</v>
      </c>
      <c r="AP27">
        <v>0</v>
      </c>
      <c r="AQ27">
        <v>0</v>
      </c>
      <c r="AR27">
        <v>0.59411705688405791</v>
      </c>
      <c r="AS27">
        <v>1.3163649580731493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618.63943078180728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77.048899839047976</v>
      </c>
      <c r="L28">
        <v>40.689540570982956</v>
      </c>
      <c r="M28">
        <v>0</v>
      </c>
      <c r="N28">
        <v>14.450174273909985</v>
      </c>
      <c r="O28">
        <v>48.520962659613772</v>
      </c>
      <c r="P28">
        <v>59.94164581016949</v>
      </c>
      <c r="Q28">
        <v>2.6015305756097562</v>
      </c>
      <c r="R28">
        <v>10.368959952240999</v>
      </c>
      <c r="S28">
        <v>5.7398900743034051</v>
      </c>
      <c r="T28">
        <v>0</v>
      </c>
      <c r="U28">
        <v>291.14664109367789</v>
      </c>
      <c r="V28">
        <v>4.4376453775743707</v>
      </c>
      <c r="W28">
        <v>5.6708824794091317</v>
      </c>
      <c r="X28">
        <v>36.088043600929055</v>
      </c>
      <c r="Y28">
        <v>0</v>
      </c>
      <c r="Z28">
        <v>3.1903327099999994</v>
      </c>
      <c r="AA28">
        <v>3.4366555101969065</v>
      </c>
      <c r="AB28">
        <v>9.6657718711177818</v>
      </c>
      <c r="AC28">
        <v>7.10860069577509</v>
      </c>
      <c r="AD28">
        <v>6.7040948444360335</v>
      </c>
      <c r="AE28">
        <v>12.094204121044427</v>
      </c>
      <c r="AF28">
        <v>0</v>
      </c>
      <c r="AG28">
        <v>0</v>
      </c>
      <c r="AH28">
        <v>27.799688879999998</v>
      </c>
      <c r="AI28">
        <v>0</v>
      </c>
      <c r="AJ28">
        <v>0</v>
      </c>
      <c r="AK28">
        <v>13.316465798266353</v>
      </c>
      <c r="AL28">
        <v>0.34105306342512909</v>
      </c>
      <c r="AM28">
        <v>3.874135209302326</v>
      </c>
      <c r="AN28">
        <v>0</v>
      </c>
      <c r="AO28">
        <v>0</v>
      </c>
      <c r="AP28">
        <v>0</v>
      </c>
      <c r="AQ28">
        <v>0</v>
      </c>
      <c r="AR28">
        <v>0.59411705688405791</v>
      </c>
      <c r="AS28">
        <v>1.3163649580731493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686.14630102598994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150.95260995279864</v>
      </c>
      <c r="L29">
        <v>41.879932148604148</v>
      </c>
      <c r="M29">
        <v>0</v>
      </c>
      <c r="N29">
        <v>14.450174273909985</v>
      </c>
      <c r="O29">
        <v>48.520962659613772</v>
      </c>
      <c r="P29">
        <v>59.94164581016949</v>
      </c>
      <c r="Q29">
        <v>2.6693448211227406</v>
      </c>
      <c r="R29">
        <v>10.368959952240999</v>
      </c>
      <c r="S29">
        <v>6.3092074396135267</v>
      </c>
      <c r="T29">
        <v>0</v>
      </c>
      <c r="U29">
        <v>291.14664109367789</v>
      </c>
      <c r="V29">
        <v>4.4376453775743707</v>
      </c>
      <c r="W29">
        <v>5.6708824794091317</v>
      </c>
      <c r="X29">
        <v>36.088043600929055</v>
      </c>
      <c r="Y29">
        <v>0</v>
      </c>
      <c r="Z29">
        <v>3.1903327099999994</v>
      </c>
      <c r="AA29">
        <v>6.7635481018518533</v>
      </c>
      <c r="AB29">
        <v>9.6657718711177818</v>
      </c>
      <c r="AC29">
        <v>7.10860069577509</v>
      </c>
      <c r="AD29">
        <v>6.7040948444360335</v>
      </c>
      <c r="AE29">
        <v>12.094204121044427</v>
      </c>
      <c r="AF29">
        <v>0</v>
      </c>
      <c r="AG29">
        <v>0</v>
      </c>
      <c r="AH29">
        <v>32.432970359999999</v>
      </c>
      <c r="AI29">
        <v>0.93411071539670087</v>
      </c>
      <c r="AJ29">
        <v>0</v>
      </c>
      <c r="AK29">
        <v>13.316465798266353</v>
      </c>
      <c r="AL29">
        <v>1.7052648092082618</v>
      </c>
      <c r="AM29">
        <v>3.874135209302326</v>
      </c>
      <c r="AN29">
        <v>0</v>
      </c>
      <c r="AO29">
        <v>0</v>
      </c>
      <c r="AP29">
        <v>1.5665769544165704</v>
      </c>
      <c r="AQ29">
        <v>0</v>
      </c>
      <c r="AR29">
        <v>0.59411705688405791</v>
      </c>
      <c r="AS29">
        <v>1.1847286654772526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773.57097152284041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158.02546237228754</v>
      </c>
      <c r="L30">
        <v>41.879932148604148</v>
      </c>
      <c r="M30">
        <v>0</v>
      </c>
      <c r="N30">
        <v>14.450174273909985</v>
      </c>
      <c r="O30">
        <v>48.520962659613772</v>
      </c>
      <c r="P30">
        <v>59.94164581016949</v>
      </c>
      <c r="Q30">
        <v>2.6693448211227406</v>
      </c>
      <c r="R30">
        <v>10.368959952240999</v>
      </c>
      <c r="S30">
        <v>6.4516004427390792</v>
      </c>
      <c r="T30">
        <v>0</v>
      </c>
      <c r="U30">
        <v>291.14664109367789</v>
      </c>
      <c r="V30">
        <v>4.4376453775743707</v>
      </c>
      <c r="W30">
        <v>5.6708824794091317</v>
      </c>
      <c r="X30">
        <v>36.088043600929055</v>
      </c>
      <c r="Y30">
        <v>0</v>
      </c>
      <c r="Z30">
        <v>3.1903327099999994</v>
      </c>
      <c r="AA30">
        <v>6.7635481018518533</v>
      </c>
      <c r="AB30">
        <v>9.6657718711177818</v>
      </c>
      <c r="AC30">
        <v>7.10860069577509</v>
      </c>
      <c r="AD30">
        <v>6.7040948444360335</v>
      </c>
      <c r="AE30">
        <v>12.094204121044427</v>
      </c>
      <c r="AF30">
        <v>0</v>
      </c>
      <c r="AG30">
        <v>0</v>
      </c>
      <c r="AH30">
        <v>33.591290602998946</v>
      </c>
      <c r="AI30">
        <v>4.0478130153967014</v>
      </c>
      <c r="AJ30">
        <v>0</v>
      </c>
      <c r="AK30">
        <v>13.316465798266353</v>
      </c>
      <c r="AL30">
        <v>13.642118981583478</v>
      </c>
      <c r="AM30">
        <v>3.874135209302326</v>
      </c>
      <c r="AN30">
        <v>0</v>
      </c>
      <c r="AO30">
        <v>0</v>
      </c>
      <c r="AP30">
        <v>1.5665769544165704</v>
      </c>
      <c r="AQ30">
        <v>0</v>
      </c>
      <c r="AR30">
        <v>0.8101596692028985</v>
      </c>
      <c r="AS30">
        <v>1.1847286654772526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797.21113627314787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158.02546237228754</v>
      </c>
      <c r="L31">
        <v>41.879932148604148</v>
      </c>
      <c r="M31">
        <v>0</v>
      </c>
      <c r="N31">
        <v>14.450174273909985</v>
      </c>
      <c r="O31">
        <v>48.520962659613772</v>
      </c>
      <c r="P31">
        <v>59.94164581016949</v>
      </c>
      <c r="Q31">
        <v>2.6693448211227406</v>
      </c>
      <c r="R31">
        <v>10.368959952240999</v>
      </c>
      <c r="S31">
        <v>6.4516004427390792</v>
      </c>
      <c r="T31">
        <v>0</v>
      </c>
      <c r="U31">
        <v>291.14664109367789</v>
      </c>
      <c r="V31">
        <v>4.4376453775743707</v>
      </c>
      <c r="W31">
        <v>5.6708824794091317</v>
      </c>
      <c r="X31">
        <v>36.088043600929055</v>
      </c>
      <c r="Y31">
        <v>0</v>
      </c>
      <c r="Z31">
        <v>3.1903327099999994</v>
      </c>
      <c r="AA31">
        <v>6.7635481018518533</v>
      </c>
      <c r="AB31">
        <v>9.6657718711177818</v>
      </c>
      <c r="AC31">
        <v>7.10860069577509</v>
      </c>
      <c r="AD31">
        <v>6.7040948444360335</v>
      </c>
      <c r="AE31">
        <v>12.094204121044427</v>
      </c>
      <c r="AF31">
        <v>0</v>
      </c>
      <c r="AG31">
        <v>0</v>
      </c>
      <c r="AH31">
        <v>33.591290602998946</v>
      </c>
      <c r="AI31">
        <v>4.0478130153967014</v>
      </c>
      <c r="AJ31">
        <v>0</v>
      </c>
      <c r="AK31">
        <v>13.316465798266353</v>
      </c>
      <c r="AL31">
        <v>13.642118981583478</v>
      </c>
      <c r="AM31">
        <v>3.874135209302326</v>
      </c>
      <c r="AN31">
        <v>0</v>
      </c>
      <c r="AO31">
        <v>0</v>
      </c>
      <c r="AP31">
        <v>1.5665769544165704</v>
      </c>
      <c r="AQ31">
        <v>0</v>
      </c>
      <c r="AR31">
        <v>8.6417037307971007</v>
      </c>
      <c r="AS31">
        <v>1.1847286654772526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805.04268033474204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158.02546237228754</v>
      </c>
      <c r="L32">
        <v>41.879932148604148</v>
      </c>
      <c r="M32">
        <v>0</v>
      </c>
      <c r="N32">
        <v>14.450174273909985</v>
      </c>
      <c r="O32">
        <v>48.520962659613772</v>
      </c>
      <c r="P32">
        <v>59.94164581016949</v>
      </c>
      <c r="Q32">
        <v>2.6693448211227406</v>
      </c>
      <c r="R32">
        <v>10.368959952240999</v>
      </c>
      <c r="S32">
        <v>6.4516004427390792</v>
      </c>
      <c r="T32">
        <v>0</v>
      </c>
      <c r="U32">
        <v>291.14664109367789</v>
      </c>
      <c r="V32">
        <v>4.4376453775743707</v>
      </c>
      <c r="W32">
        <v>5.6708824794091317</v>
      </c>
      <c r="X32">
        <v>36.088043600929055</v>
      </c>
      <c r="Y32">
        <v>0</v>
      </c>
      <c r="Z32">
        <v>3.1903327099999994</v>
      </c>
      <c r="AA32">
        <v>6.7635481018518533</v>
      </c>
      <c r="AB32">
        <v>9.6657718711177818</v>
      </c>
      <c r="AC32">
        <v>7.10860069577509</v>
      </c>
      <c r="AD32">
        <v>6.7040948444360335</v>
      </c>
      <c r="AE32">
        <v>12.094204121044427</v>
      </c>
      <c r="AF32">
        <v>0</v>
      </c>
      <c r="AG32">
        <v>0</v>
      </c>
      <c r="AH32">
        <v>34.332615832840546</v>
      </c>
      <c r="AI32">
        <v>4.0478130153967014</v>
      </c>
      <c r="AJ32">
        <v>0</v>
      </c>
      <c r="AK32">
        <v>13.316465798266353</v>
      </c>
      <c r="AL32">
        <v>13.642118981583478</v>
      </c>
      <c r="AM32">
        <v>3.874135209302326</v>
      </c>
      <c r="AN32">
        <v>0</v>
      </c>
      <c r="AO32">
        <v>0</v>
      </c>
      <c r="AP32">
        <v>1.5665769544165704</v>
      </c>
      <c r="AQ32">
        <v>0</v>
      </c>
      <c r="AR32">
        <v>8.6417037307971007</v>
      </c>
      <c r="AS32">
        <v>1.1847286654772526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805.78400556458371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158.02546237228754</v>
      </c>
      <c r="L33">
        <v>41.879932148604148</v>
      </c>
      <c r="M33">
        <v>0</v>
      </c>
      <c r="N33">
        <v>14.450174273909985</v>
      </c>
      <c r="O33">
        <v>48.520962659613772</v>
      </c>
      <c r="P33">
        <v>59.94164581016949</v>
      </c>
      <c r="Q33">
        <v>2.6693448211227406</v>
      </c>
      <c r="R33">
        <v>10.368959952240999</v>
      </c>
      <c r="S33">
        <v>6.4516004427390792</v>
      </c>
      <c r="T33">
        <v>0</v>
      </c>
      <c r="U33">
        <v>291.14664109367789</v>
      </c>
      <c r="V33">
        <v>4.4376453775743707</v>
      </c>
      <c r="W33">
        <v>5.6708824794091317</v>
      </c>
      <c r="X33">
        <v>36.088043600929055</v>
      </c>
      <c r="Y33">
        <v>0</v>
      </c>
      <c r="Z33">
        <v>3.1903327099999994</v>
      </c>
      <c r="AA33">
        <v>3.4366555101969065</v>
      </c>
      <c r="AB33">
        <v>9.6657718711177818</v>
      </c>
      <c r="AC33">
        <v>7.10860069577509</v>
      </c>
      <c r="AD33">
        <v>4.4693966476154428</v>
      </c>
      <c r="AE33">
        <v>12.094204121044427</v>
      </c>
      <c r="AF33">
        <v>0</v>
      </c>
      <c r="AG33">
        <v>0</v>
      </c>
      <c r="AH33">
        <v>27.799688879999998</v>
      </c>
      <c r="AI33">
        <v>4.0478130153967014</v>
      </c>
      <c r="AJ33">
        <v>0</v>
      </c>
      <c r="AK33">
        <v>13.316465798266353</v>
      </c>
      <c r="AL33">
        <v>13.642118981583478</v>
      </c>
      <c r="AM33">
        <v>3.874135209302326</v>
      </c>
      <c r="AN33">
        <v>0</v>
      </c>
      <c r="AO33">
        <v>0</v>
      </c>
      <c r="AP33">
        <v>0</v>
      </c>
      <c r="AQ33">
        <v>0</v>
      </c>
      <c r="AR33">
        <v>0.8101596692028985</v>
      </c>
      <c r="AS33">
        <v>1.1847286654772526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784.29136680725696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158.02546237228754</v>
      </c>
      <c r="L34">
        <v>41.879932148604148</v>
      </c>
      <c r="M34">
        <v>0</v>
      </c>
      <c r="N34">
        <v>14.450174273909985</v>
      </c>
      <c r="O34">
        <v>48.520962659613772</v>
      </c>
      <c r="P34">
        <v>59.94164581016949</v>
      </c>
      <c r="Q34">
        <v>2.6693448211227406</v>
      </c>
      <c r="R34">
        <v>10.368959952240999</v>
      </c>
      <c r="S34">
        <v>6.4516004427390792</v>
      </c>
      <c r="T34">
        <v>0</v>
      </c>
      <c r="U34">
        <v>291.14664109367789</v>
      </c>
      <c r="V34">
        <v>4.4376453775743707</v>
      </c>
      <c r="W34">
        <v>5.6708824794091317</v>
      </c>
      <c r="X34">
        <v>36.088043600929055</v>
      </c>
      <c r="Y34">
        <v>0</v>
      </c>
      <c r="Z34">
        <v>1.5951662279999999</v>
      </c>
      <c r="AA34">
        <v>3.4366555101969065</v>
      </c>
      <c r="AB34">
        <v>3.1958355848462117</v>
      </c>
      <c r="AC34">
        <v>0.31146665682425001</v>
      </c>
      <c r="AD34">
        <v>4.4693966476154428</v>
      </c>
      <c r="AE34">
        <v>12.094204121044427</v>
      </c>
      <c r="AF34">
        <v>0</v>
      </c>
      <c r="AG34">
        <v>0</v>
      </c>
      <c r="AH34">
        <v>21.382594002259765</v>
      </c>
      <c r="AI34">
        <v>4.0478130153967014</v>
      </c>
      <c r="AJ34">
        <v>0</v>
      </c>
      <c r="AK34">
        <v>13.316465798266353</v>
      </c>
      <c r="AL34">
        <v>1.7052648092082618</v>
      </c>
      <c r="AM34">
        <v>2.5775390301575398</v>
      </c>
      <c r="AN34">
        <v>0</v>
      </c>
      <c r="AO34">
        <v>0</v>
      </c>
      <c r="AP34">
        <v>0</v>
      </c>
      <c r="AQ34">
        <v>0</v>
      </c>
      <c r="AR34">
        <v>0.64812783695652176</v>
      </c>
      <c r="AS34">
        <v>1.1847286654772526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749.61655293852812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158.02546237228754</v>
      </c>
      <c r="L35">
        <v>41.879932148604148</v>
      </c>
      <c r="M35">
        <v>0</v>
      </c>
      <c r="N35">
        <v>14.450174273909985</v>
      </c>
      <c r="O35">
        <v>48.520962659613772</v>
      </c>
      <c r="P35">
        <v>59.94164581016949</v>
      </c>
      <c r="Q35">
        <v>2.6693448211227406</v>
      </c>
      <c r="R35">
        <v>10.368959952240999</v>
      </c>
      <c r="S35">
        <v>6.4516004427390792</v>
      </c>
      <c r="T35">
        <v>0</v>
      </c>
      <c r="U35">
        <v>291.14664109367789</v>
      </c>
      <c r="V35">
        <v>4.4376453775743707</v>
      </c>
      <c r="W35">
        <v>5.6708824794091317</v>
      </c>
      <c r="X35">
        <v>36.088043600929055</v>
      </c>
      <c r="Y35">
        <v>0</v>
      </c>
      <c r="Z35">
        <v>1.5951662279999999</v>
      </c>
      <c r="AA35">
        <v>2.1256865462962971</v>
      </c>
      <c r="AB35">
        <v>0</v>
      </c>
      <c r="AC35">
        <v>0</v>
      </c>
      <c r="AD35">
        <v>2.2346981968205903</v>
      </c>
      <c r="AE35">
        <v>8.0628028320342953</v>
      </c>
      <c r="AF35">
        <v>0</v>
      </c>
      <c r="AG35">
        <v>0</v>
      </c>
      <c r="AH35">
        <v>18.53312592</v>
      </c>
      <c r="AI35">
        <v>4.0478130153967014</v>
      </c>
      <c r="AJ35">
        <v>0</v>
      </c>
      <c r="AK35">
        <v>13.316465798266353</v>
      </c>
      <c r="AL35">
        <v>0.34105306342512909</v>
      </c>
      <c r="AM35">
        <v>1.0109275129782447</v>
      </c>
      <c r="AN35">
        <v>0</v>
      </c>
      <c r="AO35">
        <v>0</v>
      </c>
      <c r="AP35">
        <v>0</v>
      </c>
      <c r="AQ35">
        <v>0</v>
      </c>
      <c r="AR35">
        <v>0.64812783695652176</v>
      </c>
      <c r="AS35">
        <v>1.1847286654772526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732.7518906479296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158.02546237228754</v>
      </c>
      <c r="L36">
        <v>41.879932148604148</v>
      </c>
      <c r="M36">
        <v>0</v>
      </c>
      <c r="N36">
        <v>14.450174273909985</v>
      </c>
      <c r="O36">
        <v>48.520962659613772</v>
      </c>
      <c r="P36">
        <v>59.94164581016949</v>
      </c>
      <c r="Q36">
        <v>2.6693448211227406</v>
      </c>
      <c r="R36">
        <v>10.368959952240999</v>
      </c>
      <c r="S36">
        <v>6.4516004427390792</v>
      </c>
      <c r="T36">
        <v>0</v>
      </c>
      <c r="U36">
        <v>291.14664109367789</v>
      </c>
      <c r="V36">
        <v>4.4376453775743707</v>
      </c>
      <c r="W36">
        <v>5.6708824794091317</v>
      </c>
      <c r="X36">
        <v>36.088043600929055</v>
      </c>
      <c r="Y36">
        <v>0</v>
      </c>
      <c r="Z36">
        <v>1.5951662279999999</v>
      </c>
      <c r="AA36">
        <v>0</v>
      </c>
      <c r="AB36">
        <v>0</v>
      </c>
      <c r="AC36">
        <v>0</v>
      </c>
      <c r="AD36">
        <v>0</v>
      </c>
      <c r="AE36">
        <v>8.0628028320342953</v>
      </c>
      <c r="AF36">
        <v>0</v>
      </c>
      <c r="AG36">
        <v>0</v>
      </c>
      <c r="AH36">
        <v>8.3399066131995774</v>
      </c>
      <c r="AI36">
        <v>0.93411071539670087</v>
      </c>
      <c r="AJ36">
        <v>0</v>
      </c>
      <c r="AK36">
        <v>13.316465798266353</v>
      </c>
      <c r="AL36">
        <v>0.34105306342512909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0.64812783695652176</v>
      </c>
      <c r="AS36">
        <v>1.1847286654772526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714.07365678503413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158.02546237228754</v>
      </c>
      <c r="L37">
        <v>41.879932148604148</v>
      </c>
      <c r="M37">
        <v>0</v>
      </c>
      <c r="N37">
        <v>14.450174273909985</v>
      </c>
      <c r="O37">
        <v>48.520962659613772</v>
      </c>
      <c r="P37">
        <v>59.94164581016949</v>
      </c>
      <c r="Q37">
        <v>2.6693448211227406</v>
      </c>
      <c r="R37">
        <v>10.368959952240999</v>
      </c>
      <c r="S37">
        <v>6.4516004427390792</v>
      </c>
      <c r="T37">
        <v>0</v>
      </c>
      <c r="U37">
        <v>291.14664109367789</v>
      </c>
      <c r="V37">
        <v>4.4376453775743707</v>
      </c>
      <c r="W37">
        <v>5.6708824794091317</v>
      </c>
      <c r="X37">
        <v>36.088043600929055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4.0314012890101329</v>
      </c>
      <c r="AF37">
        <v>0</v>
      </c>
      <c r="AG37">
        <v>0</v>
      </c>
      <c r="AH37">
        <v>4.1699534336008455</v>
      </c>
      <c r="AI37">
        <v>0</v>
      </c>
      <c r="AJ37">
        <v>0</v>
      </c>
      <c r="AK37">
        <v>13.316465798266353</v>
      </c>
      <c r="AL37">
        <v>0.34105306342512909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0.64812783695652176</v>
      </c>
      <c r="AS37">
        <v>1.1847286654772526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703.34302511901444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158.02546237228754</v>
      </c>
      <c r="L38">
        <v>41.879932148604148</v>
      </c>
      <c r="M38">
        <v>0</v>
      </c>
      <c r="N38">
        <v>14.450174273909985</v>
      </c>
      <c r="O38">
        <v>48.520962659613772</v>
      </c>
      <c r="P38">
        <v>59.94164581016949</v>
      </c>
      <c r="Q38">
        <v>2.6693448211227406</v>
      </c>
      <c r="R38">
        <v>10.368959952240999</v>
      </c>
      <c r="S38">
        <v>6.4516004427390792</v>
      </c>
      <c r="T38">
        <v>0</v>
      </c>
      <c r="U38">
        <v>291.14664109367789</v>
      </c>
      <c r="V38">
        <v>4.4376453775743707</v>
      </c>
      <c r="W38">
        <v>5.6708824794091317</v>
      </c>
      <c r="X38">
        <v>36.088043600929055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4.0314012890101329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13.316465798266353</v>
      </c>
      <c r="AL38">
        <v>0.34105306342512909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0.64812783695652176</v>
      </c>
      <c r="AS38">
        <v>1.1847286654772526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699.17307168541356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158.02546237228754</v>
      </c>
      <c r="L39">
        <v>41.879932148604148</v>
      </c>
      <c r="M39">
        <v>0</v>
      </c>
      <c r="N39">
        <v>14.450174273909985</v>
      </c>
      <c r="O39">
        <v>48.520962659613772</v>
      </c>
      <c r="P39">
        <v>59.94164581016949</v>
      </c>
      <c r="Q39">
        <v>2.6693448211227406</v>
      </c>
      <c r="R39">
        <v>10.368959952240999</v>
      </c>
      <c r="S39">
        <v>6.4516004427390792</v>
      </c>
      <c r="T39">
        <v>0</v>
      </c>
      <c r="U39">
        <v>291.14664109367789</v>
      </c>
      <c r="V39">
        <v>4.4376453775743707</v>
      </c>
      <c r="W39">
        <v>5.6708824794091317</v>
      </c>
      <c r="X39">
        <v>36.088043600929055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4.0314012890101329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13.316465798266353</v>
      </c>
      <c r="AL39">
        <v>0.34105306342512909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0.64812783695652176</v>
      </c>
      <c r="AS39">
        <v>1.1847286654772526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699.17307168541356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158.02546237228754</v>
      </c>
      <c r="L40">
        <v>41.879932148604148</v>
      </c>
      <c r="M40">
        <v>0</v>
      </c>
      <c r="N40">
        <v>14.450174273909985</v>
      </c>
      <c r="O40">
        <v>48.520962659613772</v>
      </c>
      <c r="P40">
        <v>59.94164581016949</v>
      </c>
      <c r="Q40">
        <v>2.6693448211227406</v>
      </c>
      <c r="R40">
        <v>10.368959952240999</v>
      </c>
      <c r="S40">
        <v>6.4516004427390792</v>
      </c>
      <c r="T40">
        <v>0</v>
      </c>
      <c r="U40">
        <v>291.14664109367789</v>
      </c>
      <c r="V40">
        <v>4.4376453775743707</v>
      </c>
      <c r="W40">
        <v>5.6708824794091317</v>
      </c>
      <c r="X40">
        <v>36.088043600929055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4.0314012890101329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13.316465798266353</v>
      </c>
      <c r="AL40">
        <v>0.34105306342512909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0.64812783695652176</v>
      </c>
      <c r="AS40">
        <v>1.1847286654772526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699.17307168541356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158.02546237228754</v>
      </c>
      <c r="L41">
        <v>41.879932148604148</v>
      </c>
      <c r="M41">
        <v>0</v>
      </c>
      <c r="N41">
        <v>14.450174273909985</v>
      </c>
      <c r="O41">
        <v>48.520962659613772</v>
      </c>
      <c r="P41">
        <v>59.94164581016949</v>
      </c>
      <c r="Q41">
        <v>2.6693448211227406</v>
      </c>
      <c r="R41">
        <v>10.368959952240999</v>
      </c>
      <c r="S41">
        <v>6.4516004427390792</v>
      </c>
      <c r="T41">
        <v>0</v>
      </c>
      <c r="U41">
        <v>291.14664109367789</v>
      </c>
      <c r="V41">
        <v>4.4376453775743707</v>
      </c>
      <c r="W41">
        <v>5.6708824794091317</v>
      </c>
      <c r="X41">
        <v>36.088043600929055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13.316465798266353</v>
      </c>
      <c r="AL41">
        <v>0.34105306342512909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8.6417037307971007</v>
      </c>
      <c r="AS41">
        <v>1.1847286654772526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703.13524629024403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158.02546237228754</v>
      </c>
      <c r="L42">
        <v>41.879932148604148</v>
      </c>
      <c r="M42">
        <v>0</v>
      </c>
      <c r="N42">
        <v>14.450174273909985</v>
      </c>
      <c r="O42">
        <v>48.520962659613772</v>
      </c>
      <c r="P42">
        <v>59.94164581016949</v>
      </c>
      <c r="Q42">
        <v>2.6693448211227406</v>
      </c>
      <c r="R42">
        <v>10.368959952240999</v>
      </c>
      <c r="S42">
        <v>6.4516004427390792</v>
      </c>
      <c r="T42">
        <v>0</v>
      </c>
      <c r="U42">
        <v>291.14664109367789</v>
      </c>
      <c r="V42">
        <v>4.4376453775743707</v>
      </c>
      <c r="W42">
        <v>5.6708824794091317</v>
      </c>
      <c r="X42">
        <v>36.088043600929055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13.316465798266353</v>
      </c>
      <c r="AL42">
        <v>0.34105306342512909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8.6417037307971007</v>
      </c>
      <c r="AS42">
        <v>1.1847286654772526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703.13524629024403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158.02546237228754</v>
      </c>
      <c r="L43">
        <v>41.879932148604148</v>
      </c>
      <c r="M43">
        <v>0</v>
      </c>
      <c r="N43">
        <v>14.450174273909985</v>
      </c>
      <c r="O43">
        <v>48.520962659613772</v>
      </c>
      <c r="P43">
        <v>59.94164581016949</v>
      </c>
      <c r="Q43">
        <v>2.6693448211227406</v>
      </c>
      <c r="R43">
        <v>10.368959952240999</v>
      </c>
      <c r="S43">
        <v>6.4516004427390792</v>
      </c>
      <c r="T43">
        <v>0</v>
      </c>
      <c r="U43">
        <v>291.14664109367789</v>
      </c>
      <c r="V43">
        <v>4.4376453775743707</v>
      </c>
      <c r="W43">
        <v>5.6708824794091317</v>
      </c>
      <c r="X43">
        <v>36.088043600929055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13.316465798266353</v>
      </c>
      <c r="AL43">
        <v>0.34105306342512909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0.94518623840579707</v>
      </c>
      <c r="AS43">
        <v>4.0807316748438893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698.33473180721944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158.02546237228754</v>
      </c>
      <c r="L44">
        <v>41.879932148604148</v>
      </c>
      <c r="M44">
        <v>0</v>
      </c>
      <c r="N44">
        <v>14.450174273909985</v>
      </c>
      <c r="O44">
        <v>48.520962659613772</v>
      </c>
      <c r="P44">
        <v>59.94164581016949</v>
      </c>
      <c r="Q44">
        <v>2.6693448211227406</v>
      </c>
      <c r="R44">
        <v>10.368959952240999</v>
      </c>
      <c r="S44">
        <v>6.4516004427390792</v>
      </c>
      <c r="T44">
        <v>0</v>
      </c>
      <c r="U44">
        <v>291.14664109367789</v>
      </c>
      <c r="V44">
        <v>4.4376453775743707</v>
      </c>
      <c r="W44">
        <v>5.6708824794091317</v>
      </c>
      <c r="X44">
        <v>36.088043600929055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13.316465798266353</v>
      </c>
      <c r="AL44">
        <v>0.34105306342512909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0.8101596692028985</v>
      </c>
      <c r="AS44">
        <v>4.0807316748438893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698.19970523801658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158.02546237228754</v>
      </c>
      <c r="L45">
        <v>41.879932148604148</v>
      </c>
      <c r="M45">
        <v>0</v>
      </c>
      <c r="N45">
        <v>14.450174273909985</v>
      </c>
      <c r="O45">
        <v>48.520962659613772</v>
      </c>
      <c r="P45">
        <v>59.94164581016949</v>
      </c>
      <c r="Q45">
        <v>2.6693448211227406</v>
      </c>
      <c r="R45">
        <v>10.368959952240999</v>
      </c>
      <c r="S45">
        <v>6.4516004427390792</v>
      </c>
      <c r="T45">
        <v>0</v>
      </c>
      <c r="U45">
        <v>291.14664109367789</v>
      </c>
      <c r="V45">
        <v>4.4376453775743707</v>
      </c>
      <c r="W45">
        <v>5.6708824794091317</v>
      </c>
      <c r="X45">
        <v>36.088043600929055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13.316465798266353</v>
      </c>
      <c r="AL45">
        <v>0.34105306342512909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0.8101596692028985</v>
      </c>
      <c r="AS45">
        <v>4.0807316748438893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698.19970523801658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158.02546237228754</v>
      </c>
      <c r="L46">
        <v>41.879932148604148</v>
      </c>
      <c r="M46">
        <v>0</v>
      </c>
      <c r="N46">
        <v>14.450174273909985</v>
      </c>
      <c r="O46">
        <v>48.520962659613772</v>
      </c>
      <c r="P46">
        <v>59.94164581016949</v>
      </c>
      <c r="Q46">
        <v>2.6693448211227406</v>
      </c>
      <c r="R46">
        <v>10.368959952240999</v>
      </c>
      <c r="S46">
        <v>6.4516004427390792</v>
      </c>
      <c r="T46">
        <v>0</v>
      </c>
      <c r="U46">
        <v>291.14664109367789</v>
      </c>
      <c r="V46">
        <v>4.4376453775743707</v>
      </c>
      <c r="W46">
        <v>5.6708824794091317</v>
      </c>
      <c r="X46">
        <v>36.088043600929055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13.316465798266353</v>
      </c>
      <c r="AL46">
        <v>0.34105306342512909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0.8101596692028985</v>
      </c>
      <c r="AS46">
        <v>4.0807316748438893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698.19970523801658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158.02546237228754</v>
      </c>
      <c r="L47">
        <v>41.879932148604148</v>
      </c>
      <c r="M47">
        <v>0</v>
      </c>
      <c r="N47">
        <v>14.450174273909985</v>
      </c>
      <c r="O47">
        <v>48.520962659613772</v>
      </c>
      <c r="P47">
        <v>59.94164581016949</v>
      </c>
      <c r="Q47">
        <v>2.6693448211227406</v>
      </c>
      <c r="R47">
        <v>10.368959952240999</v>
      </c>
      <c r="S47">
        <v>6.4516004427390792</v>
      </c>
      <c r="T47">
        <v>0</v>
      </c>
      <c r="U47">
        <v>291.14664109367789</v>
      </c>
      <c r="V47">
        <v>4.4376453775743707</v>
      </c>
      <c r="W47">
        <v>5.6708824794091317</v>
      </c>
      <c r="X47">
        <v>36.088043600929055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13.316465798266353</v>
      </c>
      <c r="AL47">
        <v>0.34105306342512909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0.8101596692028985</v>
      </c>
      <c r="AS47">
        <v>4.0807316748438893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698.19970523801658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158.02546237228754</v>
      </c>
      <c r="L48">
        <v>41.879932148604148</v>
      </c>
      <c r="M48">
        <v>0</v>
      </c>
      <c r="N48">
        <v>14.450174273909985</v>
      </c>
      <c r="O48">
        <v>48.520962659613772</v>
      </c>
      <c r="P48">
        <v>59.94164581016949</v>
      </c>
      <c r="Q48">
        <v>2.6693448211227406</v>
      </c>
      <c r="R48">
        <v>10.368959952240999</v>
      </c>
      <c r="S48">
        <v>6.4516004427390792</v>
      </c>
      <c r="T48">
        <v>0</v>
      </c>
      <c r="U48">
        <v>291.14664109367789</v>
      </c>
      <c r="V48">
        <v>4.4376453775743707</v>
      </c>
      <c r="W48">
        <v>5.6708824794091317</v>
      </c>
      <c r="X48">
        <v>36.088043600929055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13.316465798266353</v>
      </c>
      <c r="AL48">
        <v>0.34105306342512909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0.8101596692028985</v>
      </c>
      <c r="AS48">
        <v>4.0807316748438893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698.19970523801658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158.02546237228754</v>
      </c>
      <c r="L49">
        <v>41.879932148604148</v>
      </c>
      <c r="M49">
        <v>0</v>
      </c>
      <c r="N49">
        <v>14.450174273909985</v>
      </c>
      <c r="O49">
        <v>48.520962659613772</v>
      </c>
      <c r="P49">
        <v>59.94164581016949</v>
      </c>
      <c r="Q49">
        <v>2.6693448211227406</v>
      </c>
      <c r="R49">
        <v>10.368959952240999</v>
      </c>
      <c r="S49">
        <v>6.4516004427390792</v>
      </c>
      <c r="T49">
        <v>0</v>
      </c>
      <c r="U49">
        <v>291.14664109367789</v>
      </c>
      <c r="V49">
        <v>4.4376453775743707</v>
      </c>
      <c r="W49">
        <v>5.6708824794091317</v>
      </c>
      <c r="X49">
        <v>36.088043600929055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13.316465798266353</v>
      </c>
      <c r="AL49">
        <v>0.34105306342512909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0.8101596692028985</v>
      </c>
      <c r="AS49">
        <v>1.3163649580731493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695.43533852124574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158.02546237228754</v>
      </c>
      <c r="L50">
        <v>41.879932148604148</v>
      </c>
      <c r="M50">
        <v>0</v>
      </c>
      <c r="N50">
        <v>14.450174273909985</v>
      </c>
      <c r="O50">
        <v>48.520962659613772</v>
      </c>
      <c r="P50">
        <v>59.94164581016949</v>
      </c>
      <c r="Q50">
        <v>2.6693448211227406</v>
      </c>
      <c r="R50">
        <v>10.368959952240999</v>
      </c>
      <c r="S50">
        <v>6.4516004427390792</v>
      </c>
      <c r="T50">
        <v>0</v>
      </c>
      <c r="U50">
        <v>291.14664109367789</v>
      </c>
      <c r="V50">
        <v>4.4376453775743707</v>
      </c>
      <c r="W50">
        <v>5.6708824794091317</v>
      </c>
      <c r="X50">
        <v>36.088043600929055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13.316465798266353</v>
      </c>
      <c r="AL50">
        <v>0.34105306342512909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0.8101596692028985</v>
      </c>
      <c r="AS50">
        <v>1.1518193383140056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695.27079290148663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158.03229361836785</v>
      </c>
      <c r="L51">
        <v>41.879932148604148</v>
      </c>
      <c r="M51">
        <v>0</v>
      </c>
      <c r="N51">
        <v>14.450174273909985</v>
      </c>
      <c r="O51">
        <v>48.520962659613772</v>
      </c>
      <c r="P51">
        <v>59.94164581016949</v>
      </c>
      <c r="Q51">
        <v>2.6693448211227406</v>
      </c>
      <c r="R51">
        <v>10.368959952240999</v>
      </c>
      <c r="S51">
        <v>6.4516004427390792</v>
      </c>
      <c r="T51">
        <v>0</v>
      </c>
      <c r="U51">
        <v>291.14664109367789</v>
      </c>
      <c r="V51">
        <v>4.4376453775743707</v>
      </c>
      <c r="W51">
        <v>5.6708824794091317</v>
      </c>
      <c r="X51">
        <v>36.088043600929055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13.316465798266353</v>
      </c>
      <c r="AL51">
        <v>0.34105306342512909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0.8101596692028985</v>
      </c>
      <c r="AS51">
        <v>1.1518193383140056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695.27762414756694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158.02864485216614</v>
      </c>
      <c r="L52">
        <v>41.879932148604148</v>
      </c>
      <c r="M52">
        <v>0</v>
      </c>
      <c r="N52">
        <v>14.450174273909985</v>
      </c>
      <c r="O52">
        <v>48.520962659613772</v>
      </c>
      <c r="P52">
        <v>59.94164581016949</v>
      </c>
      <c r="Q52">
        <v>2.6693448211227406</v>
      </c>
      <c r="R52">
        <v>10.368959952240999</v>
      </c>
      <c r="S52">
        <v>6.4516004427390792</v>
      </c>
      <c r="T52">
        <v>0</v>
      </c>
      <c r="U52">
        <v>291.14664109367789</v>
      </c>
      <c r="V52">
        <v>4.4376453775743707</v>
      </c>
      <c r="W52">
        <v>5.6708824794091317</v>
      </c>
      <c r="X52">
        <v>36.088043600929055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13.316465798266353</v>
      </c>
      <c r="AL52">
        <v>0.34105306342512909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0.8101596692028985</v>
      </c>
      <c r="AS52">
        <v>1.1518193383140056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695.27397538136506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77.050787856037786</v>
      </c>
      <c r="L53">
        <v>20.220086844655796</v>
      </c>
      <c r="M53">
        <v>0</v>
      </c>
      <c r="N53">
        <v>14.450174273909985</v>
      </c>
      <c r="O53">
        <v>48.520962659613772</v>
      </c>
      <c r="P53">
        <v>59.94164581016949</v>
      </c>
      <c r="Q53">
        <v>0.96018272727272713</v>
      </c>
      <c r="R53">
        <v>10.368959952240999</v>
      </c>
      <c r="S53">
        <v>2.8899801601830664</v>
      </c>
      <c r="T53">
        <v>0</v>
      </c>
      <c r="U53">
        <v>291.14664109367789</v>
      </c>
      <c r="V53">
        <v>4.4376453775743707</v>
      </c>
      <c r="W53">
        <v>5.6708824794091317</v>
      </c>
      <c r="X53">
        <v>36.088043600929055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13.316465798266353</v>
      </c>
      <c r="AL53">
        <v>0.34105306342512909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0.8101596692028985</v>
      </c>
      <c r="AS53">
        <v>1.1518193383140056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587.3654907048824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88.0300412889884</v>
      </c>
      <c r="L54">
        <v>20.229217487785018</v>
      </c>
      <c r="M54">
        <v>0</v>
      </c>
      <c r="N54">
        <v>14.450174273909985</v>
      </c>
      <c r="O54">
        <v>48.520962659613772</v>
      </c>
      <c r="P54">
        <v>59.94164581016949</v>
      </c>
      <c r="Q54">
        <v>0.95969239197166456</v>
      </c>
      <c r="R54">
        <v>10.368959952240999</v>
      </c>
      <c r="S54">
        <v>2.8907283122905025</v>
      </c>
      <c r="T54">
        <v>0</v>
      </c>
      <c r="U54">
        <v>291.14664109367789</v>
      </c>
      <c r="V54">
        <v>4.4376453775743707</v>
      </c>
      <c r="W54">
        <v>5.6708824794091317</v>
      </c>
      <c r="X54">
        <v>36.088043600929055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13.316465798266353</v>
      </c>
      <c r="AL54">
        <v>0.34105306342512909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0.8101596692028985</v>
      </c>
      <c r="AS54">
        <v>1.1518193383140056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598.35413259776851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79.761409264945385</v>
      </c>
      <c r="L55">
        <v>20.220237557552469</v>
      </c>
      <c r="M55">
        <v>0</v>
      </c>
      <c r="N55">
        <v>14.450174273909985</v>
      </c>
      <c r="O55">
        <v>48.520962659613772</v>
      </c>
      <c r="P55">
        <v>59.94164581016949</v>
      </c>
      <c r="Q55">
        <v>0.95969239197166456</v>
      </c>
      <c r="R55">
        <v>9.2068213773261505</v>
      </c>
      <c r="S55">
        <v>2.8907283122905025</v>
      </c>
      <c r="T55">
        <v>0</v>
      </c>
      <c r="U55">
        <v>291.14664109367789</v>
      </c>
      <c r="V55">
        <v>3.8062382921947964</v>
      </c>
      <c r="W55">
        <v>5.743455298245614</v>
      </c>
      <c r="X55">
        <v>36.088043600929055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13.316465798266353</v>
      </c>
      <c r="AL55">
        <v>0.34105306342512909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0.8101596692028985</v>
      </c>
      <c r="AS55">
        <v>1.1518193383140056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588.35554780203506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77.048819659574463</v>
      </c>
      <c r="L56">
        <v>20.229217487785018</v>
      </c>
      <c r="M56">
        <v>0</v>
      </c>
      <c r="N56">
        <v>14.450174273909985</v>
      </c>
      <c r="O56">
        <v>48.520962659613772</v>
      </c>
      <c r="P56">
        <v>59.94164581016949</v>
      </c>
      <c r="Q56">
        <v>0.95969239197166456</v>
      </c>
      <c r="R56">
        <v>4.5089789479800775</v>
      </c>
      <c r="S56">
        <v>2.8907283122905025</v>
      </c>
      <c r="T56">
        <v>0</v>
      </c>
      <c r="U56">
        <v>291.14664109367789</v>
      </c>
      <c r="V56">
        <v>3.8062382921947964</v>
      </c>
      <c r="W56">
        <v>5.6600428285953175</v>
      </c>
      <c r="X56">
        <v>36.088043600929055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13.316465798266353</v>
      </c>
      <c r="AL56">
        <v>0.34105306342512909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0.8101596692028985</v>
      </c>
      <c r="AS56">
        <v>1.1518193383140056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580.87068322790037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77.049260492103642</v>
      </c>
      <c r="L57">
        <v>20.220086844655796</v>
      </c>
      <c r="M57">
        <v>0</v>
      </c>
      <c r="N57">
        <v>14.450174273909985</v>
      </c>
      <c r="O57">
        <v>48.520962659613772</v>
      </c>
      <c r="P57">
        <v>59.94164581016949</v>
      </c>
      <c r="Q57">
        <v>0.95969239197166456</v>
      </c>
      <c r="R57">
        <v>9.2342077877371445</v>
      </c>
      <c r="S57">
        <v>2.8907283122905025</v>
      </c>
      <c r="T57">
        <v>0</v>
      </c>
      <c r="U57">
        <v>291.14664109367789</v>
      </c>
      <c r="V57">
        <v>3.8062382921947964</v>
      </c>
      <c r="W57">
        <v>5.8007727820773924</v>
      </c>
      <c r="X57">
        <v>36.088043600929055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13.316465798266353</v>
      </c>
      <c r="AL57">
        <v>0.34105306342512909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8.6417037307971007</v>
      </c>
      <c r="AS57">
        <v>1.1518193383140056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593.55949627213363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77.049260492103642</v>
      </c>
      <c r="L58">
        <v>20.56022865550921</v>
      </c>
      <c r="M58">
        <v>0</v>
      </c>
      <c r="N58">
        <v>14.450174273909985</v>
      </c>
      <c r="O58">
        <v>48.520962659613772</v>
      </c>
      <c r="P58">
        <v>59.94164581016949</v>
      </c>
      <c r="Q58">
        <v>0.95969239197166456</v>
      </c>
      <c r="R58">
        <v>10.177273050923615</v>
      </c>
      <c r="S58">
        <v>2.8907283122905025</v>
      </c>
      <c r="T58">
        <v>0</v>
      </c>
      <c r="U58">
        <v>291.14664109367789</v>
      </c>
      <c r="V58">
        <v>3.8062382921947964</v>
      </c>
      <c r="W58">
        <v>5.9293409608513858</v>
      </c>
      <c r="X58">
        <v>36.088043600929055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13.316465798266353</v>
      </c>
      <c r="AL58">
        <v>0.34105306342512909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8.6417037307971007</v>
      </c>
      <c r="AS58">
        <v>1.1518193383140056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594.9712715249475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77.049260492103642</v>
      </c>
      <c r="L59">
        <v>20.229440965310008</v>
      </c>
      <c r="M59">
        <v>0</v>
      </c>
      <c r="N59">
        <v>14.450174273909985</v>
      </c>
      <c r="O59">
        <v>48.520962659613772</v>
      </c>
      <c r="P59">
        <v>59.94164581016949</v>
      </c>
      <c r="Q59">
        <v>0.95969239197166456</v>
      </c>
      <c r="R59">
        <v>10.368959952240999</v>
      </c>
      <c r="S59">
        <v>2.8907283122905025</v>
      </c>
      <c r="T59">
        <v>0</v>
      </c>
      <c r="U59">
        <v>291.14664109367789</v>
      </c>
      <c r="V59">
        <v>3.8062382921947964</v>
      </c>
      <c r="W59">
        <v>5.6708982355731221</v>
      </c>
      <c r="X59">
        <v>36.088043600929055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13.316465798266353</v>
      </c>
      <c r="AL59">
        <v>0.34105306342512909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1.0802130615942027</v>
      </c>
      <c r="AS59">
        <v>1.3163649580731493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587.17678296134363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77.049260492103642</v>
      </c>
      <c r="L60">
        <v>20.229440965310008</v>
      </c>
      <c r="M60">
        <v>0</v>
      </c>
      <c r="N60">
        <v>14.450174273909985</v>
      </c>
      <c r="O60">
        <v>48.520962659613772</v>
      </c>
      <c r="P60">
        <v>59.94164581016949</v>
      </c>
      <c r="Q60">
        <v>0.95969239197166456</v>
      </c>
      <c r="R60">
        <v>4.818853883786848</v>
      </c>
      <c r="S60">
        <v>2.8907283122905025</v>
      </c>
      <c r="T60">
        <v>0</v>
      </c>
      <c r="U60">
        <v>291.14664109367789</v>
      </c>
      <c r="V60">
        <v>3.8062382921947964</v>
      </c>
      <c r="W60">
        <v>5.6703632976324689</v>
      </c>
      <c r="X60">
        <v>36.088043600929055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13.316465798266353</v>
      </c>
      <c r="AL60">
        <v>1.7052648092082618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0.8101596692028985</v>
      </c>
      <c r="AS60">
        <v>1.3163649580731493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582.72030030834071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74.206856412170083</v>
      </c>
      <c r="L61">
        <v>16.460177515489907</v>
      </c>
      <c r="M61">
        <v>0</v>
      </c>
      <c r="N61">
        <v>14.450174273909985</v>
      </c>
      <c r="O61">
        <v>48.520962659613772</v>
      </c>
      <c r="P61">
        <v>59.94164581016949</v>
      </c>
      <c r="Q61">
        <v>2.6707818348082597</v>
      </c>
      <c r="R61">
        <v>4.818853883786848</v>
      </c>
      <c r="S61">
        <v>2.8907283122905025</v>
      </c>
      <c r="T61">
        <v>0</v>
      </c>
      <c r="U61">
        <v>291.14664109367789</v>
      </c>
      <c r="V61">
        <v>3.8062382921947964</v>
      </c>
      <c r="W61">
        <v>5.6703632976324689</v>
      </c>
      <c r="X61">
        <v>36.088043600929055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13.316465798266353</v>
      </c>
      <c r="AL61">
        <v>13.642118981583478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0.8101596692028985</v>
      </c>
      <c r="AS61">
        <v>1.3163649580731493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589.75657639379892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74.206856412170083</v>
      </c>
      <c r="L62">
        <v>24.080134285790155</v>
      </c>
      <c r="M62">
        <v>0</v>
      </c>
      <c r="N62">
        <v>14.450174273909985</v>
      </c>
      <c r="O62">
        <v>48.520962659613772</v>
      </c>
      <c r="P62">
        <v>59.94164581016949</v>
      </c>
      <c r="Q62">
        <v>2.6707962743362832</v>
      </c>
      <c r="R62">
        <v>10.368959952240999</v>
      </c>
      <c r="S62">
        <v>2.8907283122905025</v>
      </c>
      <c r="T62">
        <v>0</v>
      </c>
      <c r="U62">
        <v>291.14664109367789</v>
      </c>
      <c r="V62">
        <v>3.8062382921947964</v>
      </c>
      <c r="W62">
        <v>5.6698395666189105</v>
      </c>
      <c r="X62">
        <v>36.088043600929055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13.316465798266353</v>
      </c>
      <c r="AL62">
        <v>13.642118981583478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0.8101596692028985</v>
      </c>
      <c r="AS62">
        <v>1.3163649580731493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602.92612994106776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74.20807963358331</v>
      </c>
      <c r="L63">
        <v>41.888652667030094</v>
      </c>
      <c r="M63">
        <v>0</v>
      </c>
      <c r="N63">
        <v>14.450174273909985</v>
      </c>
      <c r="O63">
        <v>48.520962659613772</v>
      </c>
      <c r="P63">
        <v>59.94164581016949</v>
      </c>
      <c r="Q63">
        <v>2.6707962743362832</v>
      </c>
      <c r="R63">
        <v>10.368959952240999</v>
      </c>
      <c r="S63">
        <v>2.8907283122905025</v>
      </c>
      <c r="T63">
        <v>0</v>
      </c>
      <c r="U63">
        <v>291.14664109367789</v>
      </c>
      <c r="V63">
        <v>3.8062382921947964</v>
      </c>
      <c r="W63">
        <v>5.6698395666189105</v>
      </c>
      <c r="X63">
        <v>36.088043600929055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4.0314012890101329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13.316465798266353</v>
      </c>
      <c r="AL63">
        <v>1.7052648092082618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0.8101596692028985</v>
      </c>
      <c r="AS63">
        <v>1.3163649580731493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612.8304186603558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74.209132623526202</v>
      </c>
      <c r="L64">
        <v>41.879932148604148</v>
      </c>
      <c r="M64">
        <v>0</v>
      </c>
      <c r="N64">
        <v>14.450174273909985</v>
      </c>
      <c r="O64">
        <v>48.520962659613772</v>
      </c>
      <c r="P64">
        <v>59.94164581016949</v>
      </c>
      <c r="Q64">
        <v>2.6707962743362832</v>
      </c>
      <c r="R64">
        <v>10.368959952240999</v>
      </c>
      <c r="S64">
        <v>2.8907283122905025</v>
      </c>
      <c r="T64">
        <v>0</v>
      </c>
      <c r="U64">
        <v>291.14664109367789</v>
      </c>
      <c r="V64">
        <v>3.8062382921947964</v>
      </c>
      <c r="W64">
        <v>5.6694000236058848</v>
      </c>
      <c r="X64">
        <v>36.088043600929055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4.0314012890101329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13.316465798266353</v>
      </c>
      <c r="AL64">
        <v>0.34105306342512909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0.8101596692028985</v>
      </c>
      <c r="AS64">
        <v>1.3163649580731493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611.45809984307652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74.208458358861478</v>
      </c>
      <c r="L65">
        <v>41.879932148604148</v>
      </c>
      <c r="M65">
        <v>0</v>
      </c>
      <c r="N65">
        <v>14.450174273909985</v>
      </c>
      <c r="O65">
        <v>48.520962659613772</v>
      </c>
      <c r="P65">
        <v>59.94164581016949</v>
      </c>
      <c r="Q65">
        <v>2.6707962743362832</v>
      </c>
      <c r="R65">
        <v>10.368959952240999</v>
      </c>
      <c r="S65">
        <v>2.8907283122905025</v>
      </c>
      <c r="T65">
        <v>0</v>
      </c>
      <c r="U65">
        <v>291.14664109367789</v>
      </c>
      <c r="V65">
        <v>3.8062382921947964</v>
      </c>
      <c r="W65">
        <v>5.6694000236058848</v>
      </c>
      <c r="X65">
        <v>36.088043600929055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4.0314012890101329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13.316465798266353</v>
      </c>
      <c r="AL65">
        <v>0.34105306342512909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0.8101596692028985</v>
      </c>
      <c r="AS65">
        <v>1.3163649580731493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611.45742557841186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149.27887540656067</v>
      </c>
      <c r="L66">
        <v>41.879932148604148</v>
      </c>
      <c r="M66">
        <v>0</v>
      </c>
      <c r="N66">
        <v>14.450174273909985</v>
      </c>
      <c r="O66">
        <v>48.520962659613772</v>
      </c>
      <c r="P66">
        <v>59.94164581016949</v>
      </c>
      <c r="Q66">
        <v>2.6707962743362832</v>
      </c>
      <c r="R66">
        <v>10.368959952240999</v>
      </c>
      <c r="S66">
        <v>6.4532959319664496</v>
      </c>
      <c r="T66">
        <v>0</v>
      </c>
      <c r="U66">
        <v>291.14664109367789</v>
      </c>
      <c r="V66">
        <v>3.8062382921947964</v>
      </c>
      <c r="W66">
        <v>5.6696677099087349</v>
      </c>
      <c r="X66">
        <v>36.088043600929055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4.0314012890101329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13.316465798266353</v>
      </c>
      <c r="AL66">
        <v>0.34105306342512909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0.8101596692028985</v>
      </c>
      <c r="AS66">
        <v>1.3163649580731493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690.09067793208987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158.02546237228754</v>
      </c>
      <c r="L67">
        <v>41.879932148604148</v>
      </c>
      <c r="M67">
        <v>0</v>
      </c>
      <c r="N67">
        <v>14.450174273909985</v>
      </c>
      <c r="O67">
        <v>48.520962659613772</v>
      </c>
      <c r="P67">
        <v>59.94164581016949</v>
      </c>
      <c r="Q67">
        <v>2.6693448211227406</v>
      </c>
      <c r="R67">
        <v>10.368959952240999</v>
      </c>
      <c r="S67">
        <v>6.4516004427390792</v>
      </c>
      <c r="T67">
        <v>0</v>
      </c>
      <c r="U67">
        <v>298.82766142664832</v>
      </c>
      <c r="V67">
        <v>3.8062382921947964</v>
      </c>
      <c r="W67">
        <v>5.6696677099087349</v>
      </c>
      <c r="X67">
        <v>36.088043600929055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4.0314012890101329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13.316465798266353</v>
      </c>
      <c r="AL67">
        <v>0.34105306342512909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0.8101596692028985</v>
      </c>
      <c r="AS67">
        <v>1.3163649580731493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706.51513828834618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158.02546237228754</v>
      </c>
      <c r="L68">
        <v>41.879932148604148</v>
      </c>
      <c r="M68">
        <v>0</v>
      </c>
      <c r="N68">
        <v>14.450174273909985</v>
      </c>
      <c r="O68">
        <v>48.520962659613772</v>
      </c>
      <c r="P68">
        <v>59.94164581016949</v>
      </c>
      <c r="Q68">
        <v>2.6693448211227406</v>
      </c>
      <c r="R68">
        <v>10.368959952240999</v>
      </c>
      <c r="S68">
        <v>6.4516004427390792</v>
      </c>
      <c r="T68">
        <v>0</v>
      </c>
      <c r="U68">
        <v>315.80772004980258</v>
      </c>
      <c r="V68">
        <v>3.8062382921947964</v>
      </c>
      <c r="W68">
        <v>5.6696677099087349</v>
      </c>
      <c r="X68">
        <v>36.088043600929055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4.0314012890101329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13.316465798266353</v>
      </c>
      <c r="AL68">
        <v>0.34105306342512909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0.8101596692028985</v>
      </c>
      <c r="AS68">
        <v>1.3163649580731493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723.49519691150044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158.02546237228754</v>
      </c>
      <c r="L69">
        <v>41.879932148604148</v>
      </c>
      <c r="M69">
        <v>0</v>
      </c>
      <c r="N69">
        <v>14.450174273909985</v>
      </c>
      <c r="O69">
        <v>48.520962659613772</v>
      </c>
      <c r="P69">
        <v>59.94164581016949</v>
      </c>
      <c r="Q69">
        <v>2.6693448211227406</v>
      </c>
      <c r="R69">
        <v>10.368959952240999</v>
      </c>
      <c r="S69">
        <v>6.4516004427390792</v>
      </c>
      <c r="T69">
        <v>0</v>
      </c>
      <c r="U69">
        <v>320.35792447515621</v>
      </c>
      <c r="V69">
        <v>3.8062382921947964</v>
      </c>
      <c r="W69">
        <v>5.8892111481481466</v>
      </c>
      <c r="X69">
        <v>36.08805376140203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4.0314012890101329</v>
      </c>
      <c r="AF69">
        <v>0</v>
      </c>
      <c r="AG69">
        <v>0</v>
      </c>
      <c r="AH69">
        <v>4.1699534336008455</v>
      </c>
      <c r="AI69">
        <v>0</v>
      </c>
      <c r="AJ69">
        <v>0</v>
      </c>
      <c r="AK69">
        <v>13.316465798266353</v>
      </c>
      <c r="AL69">
        <v>0.34105306342512909</v>
      </c>
      <c r="AM69">
        <v>0</v>
      </c>
      <c r="AN69">
        <v>0</v>
      </c>
      <c r="AO69">
        <v>0</v>
      </c>
      <c r="AP69">
        <v>1.5665769544165704</v>
      </c>
      <c r="AQ69">
        <v>0</v>
      </c>
      <c r="AR69">
        <v>0.8101596692028985</v>
      </c>
      <c r="AS69">
        <v>1.3163649580731493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734.00148532358401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158.02546237228754</v>
      </c>
      <c r="L70">
        <v>41.879932148604148</v>
      </c>
      <c r="M70">
        <v>0</v>
      </c>
      <c r="N70">
        <v>14.450174273909985</v>
      </c>
      <c r="O70">
        <v>48.520962659613772</v>
      </c>
      <c r="P70">
        <v>59.94164581016949</v>
      </c>
      <c r="Q70">
        <v>2.6693448211227406</v>
      </c>
      <c r="R70">
        <v>10.368959952240999</v>
      </c>
      <c r="S70">
        <v>6.4516004427390792</v>
      </c>
      <c r="T70">
        <v>0</v>
      </c>
      <c r="U70">
        <v>320.35792447515621</v>
      </c>
      <c r="V70">
        <v>3.8062382921947964</v>
      </c>
      <c r="W70">
        <v>5.8891591989856797</v>
      </c>
      <c r="X70">
        <v>36.088089323057432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4.0314012890101329</v>
      </c>
      <c r="AF70">
        <v>0</v>
      </c>
      <c r="AG70">
        <v>0</v>
      </c>
      <c r="AH70">
        <v>11.004043578500527</v>
      </c>
      <c r="AI70">
        <v>0</v>
      </c>
      <c r="AJ70">
        <v>0</v>
      </c>
      <c r="AK70">
        <v>13.316465798266353</v>
      </c>
      <c r="AL70">
        <v>0.34105306342512909</v>
      </c>
      <c r="AM70">
        <v>0</v>
      </c>
      <c r="AN70">
        <v>0</v>
      </c>
      <c r="AO70">
        <v>0</v>
      </c>
      <c r="AP70">
        <v>1.5665769544165704</v>
      </c>
      <c r="AQ70">
        <v>0</v>
      </c>
      <c r="AR70">
        <v>0.8101596692028985</v>
      </c>
      <c r="AS70">
        <v>1.3163649580731493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740.83555908097651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158.02546237228754</v>
      </c>
      <c r="L71">
        <v>41.879932148604148</v>
      </c>
      <c r="M71">
        <v>0</v>
      </c>
      <c r="N71">
        <v>14.450174273909985</v>
      </c>
      <c r="O71">
        <v>48.520962659613772</v>
      </c>
      <c r="P71">
        <v>59.94164581016949</v>
      </c>
      <c r="Q71">
        <v>2.6693448211227406</v>
      </c>
      <c r="R71">
        <v>10.368959952240999</v>
      </c>
      <c r="S71">
        <v>6.4516004427390792</v>
      </c>
      <c r="T71">
        <v>0</v>
      </c>
      <c r="U71">
        <v>320.35792447515621</v>
      </c>
      <c r="V71">
        <v>3.8062382921947964</v>
      </c>
      <c r="W71">
        <v>5.889431132340051</v>
      </c>
      <c r="X71">
        <v>36.08812564674831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4.0314012890101329</v>
      </c>
      <c r="AF71">
        <v>0</v>
      </c>
      <c r="AG71">
        <v>0</v>
      </c>
      <c r="AH71">
        <v>17.166307789419218</v>
      </c>
      <c r="AI71">
        <v>0</v>
      </c>
      <c r="AJ71">
        <v>0</v>
      </c>
      <c r="AK71">
        <v>13.316465798266353</v>
      </c>
      <c r="AL71">
        <v>0.34105306342512909</v>
      </c>
      <c r="AM71">
        <v>0</v>
      </c>
      <c r="AN71">
        <v>0</v>
      </c>
      <c r="AO71">
        <v>0</v>
      </c>
      <c r="AP71">
        <v>1.5665769544165704</v>
      </c>
      <c r="AQ71">
        <v>0</v>
      </c>
      <c r="AR71">
        <v>0.59411705688405791</v>
      </c>
      <c r="AS71">
        <v>1.2176377386262269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746.68336171717476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158.02546237228754</v>
      </c>
      <c r="L72">
        <v>41.879932148604148</v>
      </c>
      <c r="M72">
        <v>0</v>
      </c>
      <c r="N72">
        <v>14.450174273909985</v>
      </c>
      <c r="O72">
        <v>48.520962659613772</v>
      </c>
      <c r="P72">
        <v>59.94164581016949</v>
      </c>
      <c r="Q72">
        <v>2.6693448211227406</v>
      </c>
      <c r="R72">
        <v>10.368959952240999</v>
      </c>
      <c r="S72">
        <v>6.4516004427390792</v>
      </c>
      <c r="T72">
        <v>0</v>
      </c>
      <c r="U72">
        <v>320.35792447515621</v>
      </c>
      <c r="V72">
        <v>3.8062382921947964</v>
      </c>
      <c r="W72">
        <v>5.889431132340051</v>
      </c>
      <c r="X72">
        <v>36.08812564674831</v>
      </c>
      <c r="Y72">
        <v>0</v>
      </c>
      <c r="Z72">
        <v>0</v>
      </c>
      <c r="AA72">
        <v>0</v>
      </c>
      <c r="AB72">
        <v>3.1958355848462117</v>
      </c>
      <c r="AC72">
        <v>0</v>
      </c>
      <c r="AD72">
        <v>0</v>
      </c>
      <c r="AE72">
        <v>4.0314012890101329</v>
      </c>
      <c r="AF72">
        <v>0</v>
      </c>
      <c r="AG72">
        <v>0</v>
      </c>
      <c r="AH72">
        <v>18.53312592</v>
      </c>
      <c r="AI72">
        <v>0</v>
      </c>
      <c r="AJ72">
        <v>0</v>
      </c>
      <c r="AK72">
        <v>13.316465798266353</v>
      </c>
      <c r="AL72">
        <v>0.34105306342512909</v>
      </c>
      <c r="AM72">
        <v>0</v>
      </c>
      <c r="AN72">
        <v>0</v>
      </c>
      <c r="AO72">
        <v>0</v>
      </c>
      <c r="AP72">
        <v>1.5665769544165704</v>
      </c>
      <c r="AQ72">
        <v>0</v>
      </c>
      <c r="AR72">
        <v>0.59411705688405791</v>
      </c>
      <c r="AS72">
        <v>1.2176377386262269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751.24601543260178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158.02546237228754</v>
      </c>
      <c r="L73">
        <v>41.879932148604148</v>
      </c>
      <c r="M73">
        <v>0</v>
      </c>
      <c r="N73">
        <v>14.450174273909985</v>
      </c>
      <c r="O73">
        <v>48.520962659613772</v>
      </c>
      <c r="P73">
        <v>59.94164581016949</v>
      </c>
      <c r="Q73">
        <v>2.6693448211227406</v>
      </c>
      <c r="R73">
        <v>10.368959952240999</v>
      </c>
      <c r="S73">
        <v>6.4516004427390792</v>
      </c>
      <c r="T73">
        <v>0</v>
      </c>
      <c r="U73">
        <v>320.35792447515621</v>
      </c>
      <c r="V73">
        <v>3.8062382921947964</v>
      </c>
      <c r="W73">
        <v>5.889431132340051</v>
      </c>
      <c r="X73">
        <v>36.08812564674831</v>
      </c>
      <c r="Y73">
        <v>0</v>
      </c>
      <c r="Z73">
        <v>0.26909013999999998</v>
      </c>
      <c r="AA73">
        <v>1.7198736347866859</v>
      </c>
      <c r="AB73">
        <v>4.2393736054013509</v>
      </c>
      <c r="AC73">
        <v>0.31146665682425001</v>
      </c>
      <c r="AD73">
        <v>2.2346981968205903</v>
      </c>
      <c r="AE73">
        <v>8.0628028320342953</v>
      </c>
      <c r="AF73">
        <v>0</v>
      </c>
      <c r="AG73">
        <v>0</v>
      </c>
      <c r="AH73">
        <v>18.53312592</v>
      </c>
      <c r="AI73">
        <v>0.93411071539670087</v>
      </c>
      <c r="AJ73">
        <v>0</v>
      </c>
      <c r="AK73">
        <v>13.316465798266353</v>
      </c>
      <c r="AL73">
        <v>0.34105306342512909</v>
      </c>
      <c r="AM73">
        <v>1.108759289722431</v>
      </c>
      <c r="AN73">
        <v>0</v>
      </c>
      <c r="AO73">
        <v>0</v>
      </c>
      <c r="AP73">
        <v>0</v>
      </c>
      <c r="AQ73">
        <v>0</v>
      </c>
      <c r="AR73">
        <v>0.59411705688405791</v>
      </c>
      <c r="AS73">
        <v>1.2176377386262269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761.33237667531534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158.02546237228754</v>
      </c>
      <c r="L74">
        <v>41.879932148604148</v>
      </c>
      <c r="M74">
        <v>0</v>
      </c>
      <c r="N74">
        <v>14.450174273909985</v>
      </c>
      <c r="O74">
        <v>48.520962659613772</v>
      </c>
      <c r="P74">
        <v>59.94164581016949</v>
      </c>
      <c r="Q74">
        <v>2.6693448211227406</v>
      </c>
      <c r="R74">
        <v>10.368959952240999</v>
      </c>
      <c r="S74">
        <v>6.4516004427390792</v>
      </c>
      <c r="T74">
        <v>0</v>
      </c>
      <c r="U74">
        <v>320.35792447515621</v>
      </c>
      <c r="V74">
        <v>3.8062382921947964</v>
      </c>
      <c r="W74">
        <v>5.8894125486415412</v>
      </c>
      <c r="X74">
        <v>36.08817644911317</v>
      </c>
      <c r="Y74">
        <v>0</v>
      </c>
      <c r="Z74">
        <v>3.1903327099999994</v>
      </c>
      <c r="AA74">
        <v>3.4010983724800758</v>
      </c>
      <c r="AB74">
        <v>6.4438478294073533</v>
      </c>
      <c r="AC74">
        <v>7.10860069577509</v>
      </c>
      <c r="AD74">
        <v>4.4693966476154428</v>
      </c>
      <c r="AE74">
        <v>12.094204121044427</v>
      </c>
      <c r="AF74">
        <v>0</v>
      </c>
      <c r="AG74">
        <v>0</v>
      </c>
      <c r="AH74">
        <v>27.336360833600846</v>
      </c>
      <c r="AI74">
        <v>4.0478130153967014</v>
      </c>
      <c r="AJ74">
        <v>0</v>
      </c>
      <c r="AK74">
        <v>13.316465798266353</v>
      </c>
      <c r="AL74">
        <v>0.34105306342512909</v>
      </c>
      <c r="AM74">
        <v>2.5775390301575398</v>
      </c>
      <c r="AN74">
        <v>0</v>
      </c>
      <c r="AO74">
        <v>0</v>
      </c>
      <c r="AP74">
        <v>0</v>
      </c>
      <c r="AQ74">
        <v>0</v>
      </c>
      <c r="AR74">
        <v>0.59411705688405791</v>
      </c>
      <c r="AS74">
        <v>1.2176377386262269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794.58830115847275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158.02546237228754</v>
      </c>
      <c r="L75">
        <v>41.879932148604148</v>
      </c>
      <c r="M75">
        <v>0</v>
      </c>
      <c r="N75">
        <v>14.450174273909985</v>
      </c>
      <c r="O75">
        <v>48.520962659613772</v>
      </c>
      <c r="P75">
        <v>59.94164581016949</v>
      </c>
      <c r="Q75">
        <v>2.6693448211227406</v>
      </c>
      <c r="R75">
        <v>10.368959952240999</v>
      </c>
      <c r="S75">
        <v>6.4516004427390792</v>
      </c>
      <c r="T75">
        <v>0</v>
      </c>
      <c r="U75">
        <v>320.35792447515621</v>
      </c>
      <c r="V75">
        <v>3.8062382921947964</v>
      </c>
      <c r="W75">
        <v>5.8894125486415412</v>
      </c>
      <c r="X75">
        <v>36.08817644911317</v>
      </c>
      <c r="Y75">
        <v>0</v>
      </c>
      <c r="Z75">
        <v>3.1903327099999994</v>
      </c>
      <c r="AA75">
        <v>5.4108384814814823</v>
      </c>
      <c r="AB75">
        <v>6.4438478294073533</v>
      </c>
      <c r="AC75">
        <v>7.10860069577509</v>
      </c>
      <c r="AD75">
        <v>6.7040948444360335</v>
      </c>
      <c r="AE75">
        <v>12.094204121044427</v>
      </c>
      <c r="AF75">
        <v>0</v>
      </c>
      <c r="AG75">
        <v>0</v>
      </c>
      <c r="AH75">
        <v>34.332615832840546</v>
      </c>
      <c r="AI75">
        <v>4.0478130153967014</v>
      </c>
      <c r="AJ75">
        <v>0</v>
      </c>
      <c r="AK75">
        <v>13.316465798266353</v>
      </c>
      <c r="AL75">
        <v>1.7052648092082618</v>
      </c>
      <c r="AM75">
        <v>2.5775390301575398</v>
      </c>
      <c r="AN75">
        <v>0</v>
      </c>
      <c r="AO75">
        <v>0</v>
      </c>
      <c r="AP75">
        <v>0</v>
      </c>
      <c r="AQ75">
        <v>0</v>
      </c>
      <c r="AR75">
        <v>0.59411705688405791</v>
      </c>
      <c r="AS75">
        <v>1.2176377386262269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807.19320620931774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158.02546237228754</v>
      </c>
      <c r="L76">
        <v>41.879932148604148</v>
      </c>
      <c r="M76">
        <v>0</v>
      </c>
      <c r="N76">
        <v>14.450174273909985</v>
      </c>
      <c r="O76">
        <v>48.520962659613772</v>
      </c>
      <c r="P76">
        <v>59.94164581016949</v>
      </c>
      <c r="Q76">
        <v>2.6693448211227406</v>
      </c>
      <c r="R76">
        <v>10.368959952240999</v>
      </c>
      <c r="S76">
        <v>6.4516004427390792</v>
      </c>
      <c r="T76">
        <v>0</v>
      </c>
      <c r="U76">
        <v>320.35792447515621</v>
      </c>
      <c r="V76">
        <v>3.8062382921947964</v>
      </c>
      <c r="W76">
        <v>5.8894125486415412</v>
      </c>
      <c r="X76">
        <v>36.08817644911317</v>
      </c>
      <c r="Y76">
        <v>0</v>
      </c>
      <c r="Z76">
        <v>3.1903327099999994</v>
      </c>
      <c r="AA76">
        <v>6.3770596388888912</v>
      </c>
      <c r="AB76">
        <v>6.4438478294073533</v>
      </c>
      <c r="AC76">
        <v>7.10860069577509</v>
      </c>
      <c r="AD76">
        <v>6.7040948444360335</v>
      </c>
      <c r="AE76">
        <v>12.094204121044427</v>
      </c>
      <c r="AF76">
        <v>0</v>
      </c>
      <c r="AG76">
        <v>0</v>
      </c>
      <c r="AH76">
        <v>34.332615832840546</v>
      </c>
      <c r="AI76">
        <v>4.0478130153967014</v>
      </c>
      <c r="AJ76">
        <v>0</v>
      </c>
      <c r="AK76">
        <v>13.316465798266353</v>
      </c>
      <c r="AL76">
        <v>13.642118981583478</v>
      </c>
      <c r="AM76">
        <v>2.5775390301575398</v>
      </c>
      <c r="AN76">
        <v>0</v>
      </c>
      <c r="AO76">
        <v>0</v>
      </c>
      <c r="AP76">
        <v>0</v>
      </c>
      <c r="AQ76">
        <v>0</v>
      </c>
      <c r="AR76">
        <v>0.59411705688405791</v>
      </c>
      <c r="AS76">
        <v>1.2176377386262269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820.09628153910035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158.02546237228754</v>
      </c>
      <c r="L77">
        <v>41.879932148604148</v>
      </c>
      <c r="M77">
        <v>0</v>
      </c>
      <c r="N77">
        <v>14.450174273909985</v>
      </c>
      <c r="O77">
        <v>48.520962659613772</v>
      </c>
      <c r="P77">
        <v>59.94164581016949</v>
      </c>
      <c r="Q77">
        <v>2.6693448211227406</v>
      </c>
      <c r="R77">
        <v>10.368959952240999</v>
      </c>
      <c r="S77">
        <v>6.4516004427390792</v>
      </c>
      <c r="T77">
        <v>0</v>
      </c>
      <c r="U77">
        <v>320.35792447515621</v>
      </c>
      <c r="V77">
        <v>3.8062382921947964</v>
      </c>
      <c r="W77">
        <v>5.8894125486415412</v>
      </c>
      <c r="X77">
        <v>36.08817644911317</v>
      </c>
      <c r="Y77">
        <v>0</v>
      </c>
      <c r="Z77">
        <v>3.1903327099999994</v>
      </c>
      <c r="AA77">
        <v>6.3770596388888912</v>
      </c>
      <c r="AB77">
        <v>6.4438478294073533</v>
      </c>
      <c r="AC77">
        <v>7.10860069577509</v>
      </c>
      <c r="AD77">
        <v>6.7040948444360335</v>
      </c>
      <c r="AE77">
        <v>12.094204121044427</v>
      </c>
      <c r="AF77">
        <v>0</v>
      </c>
      <c r="AG77">
        <v>0</v>
      </c>
      <c r="AH77">
        <v>32.432970359999999</v>
      </c>
      <c r="AI77">
        <v>4.0478130153967014</v>
      </c>
      <c r="AJ77">
        <v>0</v>
      </c>
      <c r="AK77">
        <v>13.316465798266353</v>
      </c>
      <c r="AL77">
        <v>13.642118981583478</v>
      </c>
      <c r="AM77">
        <v>2.5775390301575398</v>
      </c>
      <c r="AN77">
        <v>0</v>
      </c>
      <c r="AO77">
        <v>0</v>
      </c>
      <c r="AP77">
        <v>0</v>
      </c>
      <c r="AQ77">
        <v>0</v>
      </c>
      <c r="AR77">
        <v>0.59411705688405791</v>
      </c>
      <c r="AS77">
        <v>1.2176377386262269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818.19663606625977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158.02546237228754</v>
      </c>
      <c r="L78">
        <v>41.879932148604148</v>
      </c>
      <c r="M78">
        <v>0</v>
      </c>
      <c r="N78">
        <v>14.450174273909985</v>
      </c>
      <c r="O78">
        <v>48.520962659613772</v>
      </c>
      <c r="P78">
        <v>59.94164581016949</v>
      </c>
      <c r="Q78">
        <v>2.6693448211227406</v>
      </c>
      <c r="R78">
        <v>10.368959952240999</v>
      </c>
      <c r="S78">
        <v>6.4516004427390792</v>
      </c>
      <c r="T78">
        <v>0</v>
      </c>
      <c r="U78">
        <v>320.35792447515621</v>
      </c>
      <c r="V78">
        <v>3.8062382921947964</v>
      </c>
      <c r="W78">
        <v>5.8894125486415412</v>
      </c>
      <c r="X78">
        <v>36.08817644911317</v>
      </c>
      <c r="Y78">
        <v>0</v>
      </c>
      <c r="Z78">
        <v>3.1903327099999994</v>
      </c>
      <c r="AA78">
        <v>6.3770596388888912</v>
      </c>
      <c r="AB78">
        <v>6.4438478294073533</v>
      </c>
      <c r="AC78">
        <v>7.10860069577509</v>
      </c>
      <c r="AD78">
        <v>6.7040948444360335</v>
      </c>
      <c r="AE78">
        <v>12.094204121044427</v>
      </c>
      <c r="AF78">
        <v>0</v>
      </c>
      <c r="AG78">
        <v>0</v>
      </c>
      <c r="AH78">
        <v>27.336360833600846</v>
      </c>
      <c r="AI78">
        <v>4.0478130153967014</v>
      </c>
      <c r="AJ78">
        <v>0</v>
      </c>
      <c r="AK78">
        <v>13.316465798266353</v>
      </c>
      <c r="AL78">
        <v>13.642118981583478</v>
      </c>
      <c r="AM78">
        <v>2.5775390301575398</v>
      </c>
      <c r="AN78">
        <v>0</v>
      </c>
      <c r="AO78">
        <v>0</v>
      </c>
      <c r="AP78">
        <v>0</v>
      </c>
      <c r="AQ78">
        <v>0</v>
      </c>
      <c r="AR78">
        <v>0.8101596692028985</v>
      </c>
      <c r="AS78">
        <v>1.2176377386262269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813.31606915217935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158.02546237228754</v>
      </c>
      <c r="L79">
        <v>41.879932148604148</v>
      </c>
      <c r="M79">
        <v>0</v>
      </c>
      <c r="N79">
        <v>14.450174273909985</v>
      </c>
      <c r="O79">
        <v>48.520962659613772</v>
      </c>
      <c r="P79">
        <v>59.94164581016949</v>
      </c>
      <c r="Q79">
        <v>2.6693448211227406</v>
      </c>
      <c r="R79">
        <v>10.368959952240999</v>
      </c>
      <c r="S79">
        <v>6.4516004427390792</v>
      </c>
      <c r="T79">
        <v>0</v>
      </c>
      <c r="U79">
        <v>320.35792447515621</v>
      </c>
      <c r="V79">
        <v>3.8062382921947964</v>
      </c>
      <c r="W79">
        <v>5.8894125486415412</v>
      </c>
      <c r="X79">
        <v>36.08817644911317</v>
      </c>
      <c r="Y79">
        <v>0</v>
      </c>
      <c r="Z79">
        <v>3.1903327099999994</v>
      </c>
      <c r="AA79">
        <v>6.3770596388888912</v>
      </c>
      <c r="AB79">
        <v>6.4438478294073533</v>
      </c>
      <c r="AC79">
        <v>7.10860069577509</v>
      </c>
      <c r="AD79">
        <v>4.4693966476154428</v>
      </c>
      <c r="AE79">
        <v>12.094204121044427</v>
      </c>
      <c r="AF79">
        <v>0</v>
      </c>
      <c r="AG79">
        <v>0</v>
      </c>
      <c r="AH79">
        <v>23.166407399999997</v>
      </c>
      <c r="AI79">
        <v>4.0478130153967014</v>
      </c>
      <c r="AJ79">
        <v>0</v>
      </c>
      <c r="AK79">
        <v>13.316465798266353</v>
      </c>
      <c r="AL79">
        <v>13.642118981583478</v>
      </c>
      <c r="AM79">
        <v>2.5775390301575398</v>
      </c>
      <c r="AN79">
        <v>0</v>
      </c>
      <c r="AO79">
        <v>0</v>
      </c>
      <c r="AP79">
        <v>0</v>
      </c>
      <c r="AQ79">
        <v>0</v>
      </c>
      <c r="AR79">
        <v>8.6417037307971007</v>
      </c>
      <c r="AS79">
        <v>1.2176377386262269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814.74296158335221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158.02546237228754</v>
      </c>
      <c r="L80">
        <v>41.879932148604148</v>
      </c>
      <c r="M80">
        <v>0</v>
      </c>
      <c r="N80">
        <v>14.450174273909985</v>
      </c>
      <c r="O80">
        <v>48.520962659613772</v>
      </c>
      <c r="P80">
        <v>59.94164581016949</v>
      </c>
      <c r="Q80">
        <v>2.6693448211227406</v>
      </c>
      <c r="R80">
        <v>10.368959952240999</v>
      </c>
      <c r="S80">
        <v>6.4516004427390792</v>
      </c>
      <c r="T80">
        <v>0</v>
      </c>
      <c r="U80">
        <v>320.35792447515621</v>
      </c>
      <c r="V80">
        <v>3.8062382921947964</v>
      </c>
      <c r="W80">
        <v>5.8894125486415412</v>
      </c>
      <c r="X80">
        <v>36.08817644911317</v>
      </c>
      <c r="Y80">
        <v>0</v>
      </c>
      <c r="Z80">
        <v>1.5951662279999999</v>
      </c>
      <c r="AA80">
        <v>3.4366555101969065</v>
      </c>
      <c r="AB80">
        <v>6.424281423255815</v>
      </c>
      <c r="AC80">
        <v>0.31146665682425001</v>
      </c>
      <c r="AD80">
        <v>4.4693966476154428</v>
      </c>
      <c r="AE80">
        <v>8.0628028320342953</v>
      </c>
      <c r="AF80">
        <v>0</v>
      </c>
      <c r="AG80">
        <v>0</v>
      </c>
      <c r="AH80">
        <v>18.301461769799367</v>
      </c>
      <c r="AI80">
        <v>0.93411071539670087</v>
      </c>
      <c r="AJ80">
        <v>0</v>
      </c>
      <c r="AK80">
        <v>13.316465798266353</v>
      </c>
      <c r="AL80">
        <v>1.7052648092082618</v>
      </c>
      <c r="AM80">
        <v>0.94570649782445626</v>
      </c>
      <c r="AN80">
        <v>0</v>
      </c>
      <c r="AO80">
        <v>0</v>
      </c>
      <c r="AP80">
        <v>0</v>
      </c>
      <c r="AQ80">
        <v>0</v>
      </c>
      <c r="AR80">
        <v>8.6417037307971007</v>
      </c>
      <c r="AS80">
        <v>1.2176377386262269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777.81195460363881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158.02546237228754</v>
      </c>
      <c r="L81">
        <v>41.879932148604148</v>
      </c>
      <c r="M81">
        <v>0</v>
      </c>
      <c r="N81">
        <v>14.450174273909985</v>
      </c>
      <c r="O81">
        <v>48.520962659613772</v>
      </c>
      <c r="P81">
        <v>59.94164581016949</v>
      </c>
      <c r="Q81">
        <v>2.6693448211227406</v>
      </c>
      <c r="R81">
        <v>10.368959952240999</v>
      </c>
      <c r="S81">
        <v>6.4516004427390792</v>
      </c>
      <c r="T81">
        <v>0</v>
      </c>
      <c r="U81">
        <v>320.35792447515621</v>
      </c>
      <c r="V81">
        <v>3.8062382921947964</v>
      </c>
      <c r="W81">
        <v>5.8894125486415412</v>
      </c>
      <c r="X81">
        <v>24.05869590329392</v>
      </c>
      <c r="Y81">
        <v>0</v>
      </c>
      <c r="Z81">
        <v>1.5951662279999999</v>
      </c>
      <c r="AA81">
        <v>1.5459538518518523</v>
      </c>
      <c r="AB81">
        <v>3.1958355848462117</v>
      </c>
      <c r="AC81">
        <v>0</v>
      </c>
      <c r="AD81">
        <v>2.2346981968205903</v>
      </c>
      <c r="AE81">
        <v>4.0314012890101329</v>
      </c>
      <c r="AF81">
        <v>0</v>
      </c>
      <c r="AG81">
        <v>0</v>
      </c>
      <c r="AH81">
        <v>13.969343735860612</v>
      </c>
      <c r="AI81">
        <v>0</v>
      </c>
      <c r="AJ81">
        <v>0</v>
      </c>
      <c r="AK81">
        <v>13.316465798266353</v>
      </c>
      <c r="AL81">
        <v>0.34105306342512909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1.0802130615942027</v>
      </c>
      <c r="AS81">
        <v>1.2176377386262269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738.94812224827569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158.02546237228754</v>
      </c>
      <c r="L82">
        <v>41.879932148604148</v>
      </c>
      <c r="M82">
        <v>0</v>
      </c>
      <c r="N82">
        <v>14.450174273909985</v>
      </c>
      <c r="O82">
        <v>48.520962659613772</v>
      </c>
      <c r="P82">
        <v>59.94164581016949</v>
      </c>
      <c r="Q82">
        <v>2.6693448211227406</v>
      </c>
      <c r="R82">
        <v>10.368959952240999</v>
      </c>
      <c r="S82">
        <v>6.4516004427390792</v>
      </c>
      <c r="T82">
        <v>0</v>
      </c>
      <c r="U82">
        <v>320.35792447515621</v>
      </c>
      <c r="V82">
        <v>3.8062382921947964</v>
      </c>
      <c r="W82">
        <v>5.6696677099087349</v>
      </c>
      <c r="X82">
        <v>24.05869590329392</v>
      </c>
      <c r="Y82">
        <v>0</v>
      </c>
      <c r="Z82">
        <v>0.53818027999999996</v>
      </c>
      <c r="AA82">
        <v>0</v>
      </c>
      <c r="AB82">
        <v>2.2827395945986502</v>
      </c>
      <c r="AC82">
        <v>0</v>
      </c>
      <c r="AD82">
        <v>0</v>
      </c>
      <c r="AE82">
        <v>4.0314012890101329</v>
      </c>
      <c r="AF82">
        <v>0</v>
      </c>
      <c r="AG82">
        <v>0</v>
      </c>
      <c r="AH82">
        <v>9.2665629599999999</v>
      </c>
      <c r="AI82">
        <v>0</v>
      </c>
      <c r="AJ82">
        <v>0</v>
      </c>
      <c r="AK82">
        <v>13.316465798266353</v>
      </c>
      <c r="AL82">
        <v>0.34105306342512909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0.8101596692028985</v>
      </c>
      <c r="AS82">
        <v>1.2176377386262269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728.0048092543708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158.02546237228754</v>
      </c>
      <c r="L83">
        <v>41.879932148604148</v>
      </c>
      <c r="M83">
        <v>0</v>
      </c>
      <c r="N83">
        <v>14.450174273909985</v>
      </c>
      <c r="O83">
        <v>48.520962659613772</v>
      </c>
      <c r="P83">
        <v>59.94164581016949</v>
      </c>
      <c r="Q83">
        <v>2.6693448211227406</v>
      </c>
      <c r="R83">
        <v>10.368959952240999</v>
      </c>
      <c r="S83">
        <v>6.4516004427390792</v>
      </c>
      <c r="T83">
        <v>0</v>
      </c>
      <c r="U83">
        <v>320.35792447515621</v>
      </c>
      <c r="V83">
        <v>3.8062382921947964</v>
      </c>
      <c r="W83">
        <v>8.4906219566257857</v>
      </c>
      <c r="X83">
        <v>24.057778412584458</v>
      </c>
      <c r="Y83">
        <v>0</v>
      </c>
      <c r="Z83">
        <v>0</v>
      </c>
      <c r="AA83">
        <v>0</v>
      </c>
      <c r="AB83">
        <v>2.2827395945986502</v>
      </c>
      <c r="AC83">
        <v>0</v>
      </c>
      <c r="AD83">
        <v>0</v>
      </c>
      <c r="AE83">
        <v>4.0314012890101329</v>
      </c>
      <c r="AF83">
        <v>0</v>
      </c>
      <c r="AG83">
        <v>0</v>
      </c>
      <c r="AH83">
        <v>9.2665629599999999</v>
      </c>
      <c r="AI83">
        <v>0</v>
      </c>
      <c r="AJ83">
        <v>0</v>
      </c>
      <c r="AK83">
        <v>13.316465798266353</v>
      </c>
      <c r="AL83">
        <v>0.34105306342512909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0.8101596692028985</v>
      </c>
      <c r="AS83">
        <v>1.2176377386262269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730.28666573037833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158.02546237228754</v>
      </c>
      <c r="L84">
        <v>41.879932148604148</v>
      </c>
      <c r="M84">
        <v>0</v>
      </c>
      <c r="N84">
        <v>14.450174273909985</v>
      </c>
      <c r="O84">
        <v>48.520962659613772</v>
      </c>
      <c r="P84">
        <v>59.94164581016949</v>
      </c>
      <c r="Q84">
        <v>2.6693448211227406</v>
      </c>
      <c r="R84">
        <v>10.368959952240999</v>
      </c>
      <c r="S84">
        <v>6.4516004427390792</v>
      </c>
      <c r="T84">
        <v>0</v>
      </c>
      <c r="U84">
        <v>320.35792447515621</v>
      </c>
      <c r="V84">
        <v>3.8062382921947964</v>
      </c>
      <c r="W84">
        <v>8.5087851924224349</v>
      </c>
      <c r="X84">
        <v>24.057778412584458</v>
      </c>
      <c r="Y84">
        <v>0</v>
      </c>
      <c r="Z84">
        <v>0</v>
      </c>
      <c r="AA84">
        <v>0</v>
      </c>
      <c r="AB84">
        <v>0.97831700540135058</v>
      </c>
      <c r="AC84">
        <v>0</v>
      </c>
      <c r="AD84">
        <v>0</v>
      </c>
      <c r="AE84">
        <v>4.0314012890101329</v>
      </c>
      <c r="AF84">
        <v>0</v>
      </c>
      <c r="AG84">
        <v>0</v>
      </c>
      <c r="AH84">
        <v>9.2665629599999999</v>
      </c>
      <c r="AI84">
        <v>0</v>
      </c>
      <c r="AJ84">
        <v>0</v>
      </c>
      <c r="AK84">
        <v>13.316465798266353</v>
      </c>
      <c r="AL84">
        <v>0.34105306342512909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0.8101596692028985</v>
      </c>
      <c r="AS84">
        <v>1.2176377386262269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729.00040637697771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158.02546237228754</v>
      </c>
      <c r="L85">
        <v>41.879932148604148</v>
      </c>
      <c r="M85">
        <v>0</v>
      </c>
      <c r="N85">
        <v>14.450174273909985</v>
      </c>
      <c r="O85">
        <v>48.520962659613772</v>
      </c>
      <c r="P85">
        <v>59.94164581016949</v>
      </c>
      <c r="Q85">
        <v>2.6693448211227406</v>
      </c>
      <c r="R85">
        <v>10.368959952240999</v>
      </c>
      <c r="S85">
        <v>6.4516004427390792</v>
      </c>
      <c r="T85">
        <v>0</v>
      </c>
      <c r="U85">
        <v>320.35792447515621</v>
      </c>
      <c r="V85">
        <v>3.8062382921947964</v>
      </c>
      <c r="W85">
        <v>8.5087851924224349</v>
      </c>
      <c r="X85">
        <v>24.057778412584458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4.0314012890101329</v>
      </c>
      <c r="AF85">
        <v>0</v>
      </c>
      <c r="AG85">
        <v>0</v>
      </c>
      <c r="AH85">
        <v>9.2665629599999999</v>
      </c>
      <c r="AI85">
        <v>0</v>
      </c>
      <c r="AJ85">
        <v>0</v>
      </c>
      <c r="AK85">
        <v>13.316465798266353</v>
      </c>
      <c r="AL85">
        <v>0.34105306342512909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0.8101596692028985</v>
      </c>
      <c r="AS85">
        <v>1.2176377386262269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728.02208937157639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75.649377952665603</v>
      </c>
      <c r="L86">
        <v>41.879932148604148</v>
      </c>
      <c r="M86">
        <v>0</v>
      </c>
      <c r="N86">
        <v>14.450174273909985</v>
      </c>
      <c r="O86">
        <v>48.520962659613772</v>
      </c>
      <c r="P86">
        <v>59.94164581016949</v>
      </c>
      <c r="Q86">
        <v>0.92138273371428581</v>
      </c>
      <c r="R86">
        <v>10.368959952240999</v>
      </c>
      <c r="S86">
        <v>2.8899801601830664</v>
      </c>
      <c r="T86">
        <v>0</v>
      </c>
      <c r="U86">
        <v>320.35792447515621</v>
      </c>
      <c r="V86">
        <v>3.8062382921947964</v>
      </c>
      <c r="W86">
        <v>8.5087851924224349</v>
      </c>
      <c r="X86">
        <v>24.057778412584458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4.0314012890101329</v>
      </c>
      <c r="AF86">
        <v>0</v>
      </c>
      <c r="AG86">
        <v>0</v>
      </c>
      <c r="AH86">
        <v>4.63328148</v>
      </c>
      <c r="AI86">
        <v>0</v>
      </c>
      <c r="AJ86">
        <v>0</v>
      </c>
      <c r="AK86">
        <v>13.316465798266353</v>
      </c>
      <c r="AL86">
        <v>0.34105306342512909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0.8101596692028985</v>
      </c>
      <c r="AS86">
        <v>1.2176377386262269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635.7031411019899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74.208300746898388</v>
      </c>
      <c r="L87">
        <v>19.730191217075973</v>
      </c>
      <c r="M87">
        <v>0</v>
      </c>
      <c r="N87">
        <v>14.450174273909985</v>
      </c>
      <c r="O87">
        <v>48.520962659613772</v>
      </c>
      <c r="P87">
        <v>59.94164581016949</v>
      </c>
      <c r="Q87">
        <v>0.92095736817102147</v>
      </c>
      <c r="R87">
        <v>10.368959952240999</v>
      </c>
      <c r="S87">
        <v>3.4150587447931167</v>
      </c>
      <c r="T87">
        <v>0</v>
      </c>
      <c r="U87">
        <v>320.35792447515621</v>
      </c>
      <c r="V87">
        <v>3.8062382921947964</v>
      </c>
      <c r="W87">
        <v>8.5087851924224349</v>
      </c>
      <c r="X87">
        <v>24.057778412584458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4.0314012890101329</v>
      </c>
      <c r="AF87">
        <v>0</v>
      </c>
      <c r="AG87">
        <v>0</v>
      </c>
      <c r="AH87">
        <v>4.63328148</v>
      </c>
      <c r="AI87">
        <v>0</v>
      </c>
      <c r="AJ87">
        <v>0</v>
      </c>
      <c r="AK87">
        <v>13.316465798266353</v>
      </c>
      <c r="AL87">
        <v>0.34105306342512909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0.8101596692028985</v>
      </c>
      <c r="AS87">
        <v>1.3163649580731493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612.73570340320828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74.208300746898388</v>
      </c>
      <c r="L88">
        <v>19.479785328986168</v>
      </c>
      <c r="M88">
        <v>0</v>
      </c>
      <c r="N88">
        <v>14.450174273909985</v>
      </c>
      <c r="O88">
        <v>48.520962659613772</v>
      </c>
      <c r="P88">
        <v>59.94164581016949</v>
      </c>
      <c r="Q88">
        <v>0.92095736817102147</v>
      </c>
      <c r="R88">
        <v>3.7093535458004094</v>
      </c>
      <c r="S88">
        <v>2.8907283122905025</v>
      </c>
      <c r="T88">
        <v>0</v>
      </c>
      <c r="U88">
        <v>320.35792447515621</v>
      </c>
      <c r="V88">
        <v>3.8062382921947964</v>
      </c>
      <c r="W88">
        <v>8.5087851924224349</v>
      </c>
      <c r="X88">
        <v>24.057778412584458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4.0314012890101329</v>
      </c>
      <c r="AF88">
        <v>0</v>
      </c>
      <c r="AG88">
        <v>0</v>
      </c>
      <c r="AH88">
        <v>4.63328148</v>
      </c>
      <c r="AI88">
        <v>0</v>
      </c>
      <c r="AJ88">
        <v>0</v>
      </c>
      <c r="AK88">
        <v>13.316465798266353</v>
      </c>
      <c r="AL88">
        <v>0.34105306342512909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1.0802130615942027</v>
      </c>
      <c r="AS88">
        <v>1.3163649580731493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605.57141406856658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74.208300746898388</v>
      </c>
      <c r="L89">
        <v>19.480240279622134</v>
      </c>
      <c r="M89">
        <v>0</v>
      </c>
      <c r="N89">
        <v>14.450174273909985</v>
      </c>
      <c r="O89">
        <v>48.520962659613772</v>
      </c>
      <c r="P89">
        <v>59.94164581016949</v>
      </c>
      <c r="Q89">
        <v>0.92095736817102147</v>
      </c>
      <c r="R89">
        <v>3.7093535458004094</v>
      </c>
      <c r="S89">
        <v>2.8907283122905025</v>
      </c>
      <c r="T89">
        <v>0</v>
      </c>
      <c r="U89">
        <v>320.35792447515621</v>
      </c>
      <c r="V89">
        <v>3.8062382921947964</v>
      </c>
      <c r="W89">
        <v>8.5087851924224349</v>
      </c>
      <c r="X89">
        <v>24.057778412584458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4.0314012890101329</v>
      </c>
      <c r="AF89">
        <v>0</v>
      </c>
      <c r="AG89">
        <v>0</v>
      </c>
      <c r="AH89">
        <v>4.63328148</v>
      </c>
      <c r="AI89">
        <v>0</v>
      </c>
      <c r="AJ89">
        <v>0</v>
      </c>
      <c r="AK89">
        <v>13.316465798266353</v>
      </c>
      <c r="AL89">
        <v>0.34105306342512909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8.6417037307971007</v>
      </c>
      <c r="AS89">
        <v>1.3163649580731493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613.13335968840545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74.208300746898388</v>
      </c>
      <c r="L90">
        <v>19.47003182062932</v>
      </c>
      <c r="M90">
        <v>0</v>
      </c>
      <c r="N90">
        <v>14.450174273909985</v>
      </c>
      <c r="O90">
        <v>48.520962659613772</v>
      </c>
      <c r="P90">
        <v>59.94164581016949</v>
      </c>
      <c r="Q90">
        <v>0.92095736817102147</v>
      </c>
      <c r="R90">
        <v>3.7093535458004094</v>
      </c>
      <c r="S90">
        <v>2.8907283122905025</v>
      </c>
      <c r="T90">
        <v>0</v>
      </c>
      <c r="U90">
        <v>320.35792447515621</v>
      </c>
      <c r="V90">
        <v>3.8062382921947964</v>
      </c>
      <c r="W90">
        <v>8.5087851924224349</v>
      </c>
      <c r="X90">
        <v>24.057778412584458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4.0314012890101329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13.316465798266353</v>
      </c>
      <c r="AL90">
        <v>0.34105306342512909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8.6417037307971007</v>
      </c>
      <c r="AS90">
        <v>1.3163649580731493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608.48986974941249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74.208300746898388</v>
      </c>
      <c r="L91">
        <v>19.479941672071131</v>
      </c>
      <c r="M91">
        <v>0</v>
      </c>
      <c r="N91">
        <v>14.450174273909985</v>
      </c>
      <c r="O91">
        <v>48.520962659613772</v>
      </c>
      <c r="P91">
        <v>59.94164581016949</v>
      </c>
      <c r="Q91">
        <v>0.92095736817102147</v>
      </c>
      <c r="R91">
        <v>3.7093535458004094</v>
      </c>
      <c r="S91">
        <v>2.8907283122905025</v>
      </c>
      <c r="T91">
        <v>0</v>
      </c>
      <c r="U91">
        <v>320.35792447515621</v>
      </c>
      <c r="V91">
        <v>0</v>
      </c>
      <c r="W91">
        <v>8.5087851924224349</v>
      </c>
      <c r="X91">
        <v>24.057778412584458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13.316465798266353</v>
      </c>
      <c r="AL91">
        <v>0.34105306342512909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1.0802130615942027</v>
      </c>
      <c r="AS91">
        <v>1.3163649580731493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593.10064935044659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74.209764843562283</v>
      </c>
      <c r="L92">
        <v>19.479941672071131</v>
      </c>
      <c r="M92">
        <v>0</v>
      </c>
      <c r="N92">
        <v>14.450174273909985</v>
      </c>
      <c r="O92">
        <v>48.520962659613772</v>
      </c>
      <c r="P92">
        <v>59.94164581016949</v>
      </c>
      <c r="Q92">
        <v>0.92095736817102147</v>
      </c>
      <c r="R92">
        <v>3.7093535458004094</v>
      </c>
      <c r="S92">
        <v>2.8907283122905025</v>
      </c>
      <c r="T92">
        <v>0</v>
      </c>
      <c r="U92">
        <v>320.35792447515621</v>
      </c>
      <c r="V92">
        <v>0</v>
      </c>
      <c r="W92">
        <v>8.5087851924224349</v>
      </c>
      <c r="X92">
        <v>24.057778412584458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13.316465798266353</v>
      </c>
      <c r="AL92">
        <v>0.34105306342512909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0.8101596692028985</v>
      </c>
      <c r="AS92">
        <v>1.3163649580731493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592.83206005471914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74.209229616526088</v>
      </c>
      <c r="L93">
        <v>19.479941672071131</v>
      </c>
      <c r="M93">
        <v>0</v>
      </c>
      <c r="N93">
        <v>14.450174273909985</v>
      </c>
      <c r="O93">
        <v>48.520962659613772</v>
      </c>
      <c r="P93">
        <v>59.94164581016949</v>
      </c>
      <c r="Q93">
        <v>0.92095736817102147</v>
      </c>
      <c r="R93">
        <v>3.7093535458004094</v>
      </c>
      <c r="S93">
        <v>2.8907283122905025</v>
      </c>
      <c r="T93">
        <v>0</v>
      </c>
      <c r="U93">
        <v>320.35792447515621</v>
      </c>
      <c r="V93">
        <v>0</v>
      </c>
      <c r="W93">
        <v>8.5087851924224349</v>
      </c>
      <c r="X93">
        <v>24.057778412584458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13.316465798266353</v>
      </c>
      <c r="AL93">
        <v>0.34105306342512909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0.8101596692028985</v>
      </c>
      <c r="AS93">
        <v>1.3163649580731493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592.83152482768287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74.210381415885436</v>
      </c>
      <c r="L94">
        <v>19.479941672071131</v>
      </c>
      <c r="M94">
        <v>0</v>
      </c>
      <c r="N94">
        <v>14.450174273909985</v>
      </c>
      <c r="O94">
        <v>48.520962659613772</v>
      </c>
      <c r="P94">
        <v>59.94164581016949</v>
      </c>
      <c r="Q94">
        <v>0.92095736817102147</v>
      </c>
      <c r="R94">
        <v>5.0706128714380405</v>
      </c>
      <c r="S94">
        <v>2.8907283122905025</v>
      </c>
      <c r="T94">
        <v>0</v>
      </c>
      <c r="U94">
        <v>320.35792447515621</v>
      </c>
      <c r="V94">
        <v>0</v>
      </c>
      <c r="W94">
        <v>2.889186449462366</v>
      </c>
      <c r="X94">
        <v>24.057778412584458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13.316465798266353</v>
      </c>
      <c r="AL94">
        <v>0.34105306342512909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0.8101596692028985</v>
      </c>
      <c r="AS94">
        <v>1.3163649580731493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588.57433720971983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74.209790820330767</v>
      </c>
      <c r="L95">
        <v>19.47973343339687</v>
      </c>
      <c r="M95">
        <v>0</v>
      </c>
      <c r="N95">
        <v>14.450174273909985</v>
      </c>
      <c r="O95">
        <v>48.520962659613772</v>
      </c>
      <c r="P95">
        <v>59.94164581016949</v>
      </c>
      <c r="Q95">
        <v>0.92043610746268656</v>
      </c>
      <c r="R95">
        <v>3.7096268351568198</v>
      </c>
      <c r="S95">
        <v>2.8900692492012783</v>
      </c>
      <c r="T95">
        <v>0</v>
      </c>
      <c r="U95">
        <v>320.35792447515621</v>
      </c>
      <c r="V95">
        <v>0</v>
      </c>
      <c r="W95">
        <v>2.889186449462366</v>
      </c>
      <c r="X95">
        <v>11.558841047433717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13.316465798266353</v>
      </c>
      <c r="AL95">
        <v>0.34105306342512909</v>
      </c>
      <c r="AM95">
        <v>0</v>
      </c>
      <c r="AN95">
        <v>0</v>
      </c>
      <c r="AO95">
        <v>0</v>
      </c>
      <c r="AP95">
        <v>1.5665769544165704</v>
      </c>
      <c r="AQ95">
        <v>0</v>
      </c>
      <c r="AR95">
        <v>0.8101596692028985</v>
      </c>
      <c r="AS95">
        <v>1.3163649580731493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576.27901160467786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74.209118182613125</v>
      </c>
      <c r="L96">
        <v>19.47973343339687</v>
      </c>
      <c r="M96">
        <v>0</v>
      </c>
      <c r="N96">
        <v>14.450174273909985</v>
      </c>
      <c r="O96">
        <v>48.520962659613772</v>
      </c>
      <c r="P96">
        <v>59.94164581016949</v>
      </c>
      <c r="Q96">
        <v>0.92043610746268656</v>
      </c>
      <c r="R96">
        <v>3.7096268351568198</v>
      </c>
      <c r="S96">
        <v>2.8900692492012783</v>
      </c>
      <c r="T96">
        <v>0</v>
      </c>
      <c r="U96">
        <v>320.35792447515621</v>
      </c>
      <c r="V96">
        <v>0</v>
      </c>
      <c r="W96">
        <v>2.889186449462366</v>
      </c>
      <c r="X96">
        <v>11.558841047433717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13.316465798266353</v>
      </c>
      <c r="AL96">
        <v>1.7052648092082618</v>
      </c>
      <c r="AM96">
        <v>0</v>
      </c>
      <c r="AN96">
        <v>0</v>
      </c>
      <c r="AO96">
        <v>0</v>
      </c>
      <c r="AP96">
        <v>1.5665769544165704</v>
      </c>
      <c r="AQ96">
        <v>0</v>
      </c>
      <c r="AR96">
        <v>0.8101596692028985</v>
      </c>
      <c r="AS96">
        <v>1.3163649580731493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577.64255071274351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74.209118182613125</v>
      </c>
      <c r="L97">
        <v>19.47973343339687</v>
      </c>
      <c r="M97">
        <v>0</v>
      </c>
      <c r="N97">
        <v>14.450174273909985</v>
      </c>
      <c r="O97">
        <v>48.520962659613772</v>
      </c>
      <c r="P97">
        <v>59.94164581016949</v>
      </c>
      <c r="Q97">
        <v>0.92043610746268656</v>
      </c>
      <c r="R97">
        <v>3.7096268351568198</v>
      </c>
      <c r="S97">
        <v>2.8900692492012783</v>
      </c>
      <c r="T97">
        <v>0</v>
      </c>
      <c r="U97">
        <v>320.35792447515621</v>
      </c>
      <c r="V97">
        <v>0</v>
      </c>
      <c r="W97">
        <v>2.889186449462366</v>
      </c>
      <c r="X97">
        <v>11.558841047433717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13.316465798266353</v>
      </c>
      <c r="AL97">
        <v>13.642118981583478</v>
      </c>
      <c r="AM97">
        <v>0</v>
      </c>
      <c r="AN97">
        <v>0</v>
      </c>
      <c r="AO97">
        <v>0</v>
      </c>
      <c r="AP97">
        <v>1.5665769544165704</v>
      </c>
      <c r="AQ97">
        <v>0</v>
      </c>
      <c r="AR97">
        <v>0.70213836304347821</v>
      </c>
      <c r="AS97">
        <v>1.3163649580731493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589.47138357895926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74.209118182613125</v>
      </c>
      <c r="L98">
        <v>19.47973343339687</v>
      </c>
      <c r="M98">
        <v>0</v>
      </c>
      <c r="N98">
        <v>14.450174273909985</v>
      </c>
      <c r="O98">
        <v>48.520962659613772</v>
      </c>
      <c r="P98">
        <v>59.94164581016949</v>
      </c>
      <c r="Q98">
        <v>0.92043610746268656</v>
      </c>
      <c r="R98">
        <v>3.7096268351568198</v>
      </c>
      <c r="S98">
        <v>2.8900692492012783</v>
      </c>
      <c r="T98">
        <v>0</v>
      </c>
      <c r="U98">
        <v>320.35792447515621</v>
      </c>
      <c r="V98">
        <v>0</v>
      </c>
      <c r="W98">
        <v>2.889186449462366</v>
      </c>
      <c r="X98">
        <v>11.558841047433717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13.316465798266353</v>
      </c>
      <c r="AL98">
        <v>13.642118981583478</v>
      </c>
      <c r="AM98">
        <v>0</v>
      </c>
      <c r="AN98">
        <v>0</v>
      </c>
      <c r="AO98">
        <v>0</v>
      </c>
      <c r="AP98">
        <v>1.5665769544165704</v>
      </c>
      <c r="AQ98">
        <v>0</v>
      </c>
      <c r="AR98">
        <v>0.70213836304347821</v>
      </c>
      <c r="AS98">
        <v>1.6454564516057093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589.80047507249185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2.7269631317107796</v>
      </c>
      <c r="L99">
        <f t="shared" si="2"/>
        <v>0.74824553233230773</v>
      </c>
      <c r="M99">
        <f t="shared" si="2"/>
        <v>0</v>
      </c>
      <c r="N99">
        <f t="shared" si="2"/>
        <v>0.34678326933094888</v>
      </c>
      <c r="O99">
        <f t="shared" si="2"/>
        <v>1.164311329826933</v>
      </c>
      <c r="P99">
        <f t="shared" si="2"/>
        <v>1.4385958449309251</v>
      </c>
      <c r="Q99">
        <f t="shared" si="2"/>
        <v>4.4265060340053369E-2</v>
      </c>
      <c r="R99">
        <f t="shared" si="2"/>
        <v>0.18527716852869958</v>
      </c>
      <c r="S99">
        <f t="shared" si="2"/>
        <v>0.10935094314547178</v>
      </c>
      <c r="T99">
        <f t="shared" si="2"/>
        <v>0</v>
      </c>
      <c r="U99">
        <f t="shared" si="2"/>
        <v>7.214689536431627</v>
      </c>
      <c r="V99">
        <f t="shared" si="2"/>
        <v>6.5481617085595217E-2</v>
      </c>
      <c r="W99">
        <f t="shared" si="2"/>
        <v>0.13291454805653963</v>
      </c>
      <c r="X99">
        <f t="shared" si="2"/>
        <v>0.70469206971103726</v>
      </c>
      <c r="Y99">
        <f t="shared" si="2"/>
        <v>0</v>
      </c>
      <c r="Z99">
        <f t="shared" si="2"/>
        <v>1.1834046054999997E-2</v>
      </c>
      <c r="AA99">
        <f t="shared" si="2"/>
        <v>2.0635392048552515E-2</v>
      </c>
      <c r="AB99">
        <f t="shared" si="2"/>
        <v>3.1306143601312848E-2</v>
      </c>
      <c r="AC99">
        <f t="shared" si="2"/>
        <v>2.1637268744149524E-2</v>
      </c>
      <c r="AD99">
        <f t="shared" si="2"/>
        <v>2.4023006568224821E-2</v>
      </c>
      <c r="AE99">
        <f t="shared" si="2"/>
        <v>8.3651578017030395E-2</v>
      </c>
      <c r="AF99">
        <f t="shared" si="2"/>
        <v>0</v>
      </c>
      <c r="AG99">
        <f t="shared" si="2"/>
        <v>0</v>
      </c>
      <c r="AH99">
        <f t="shared" si="2"/>
        <v>0.15566667462209083</v>
      </c>
      <c r="AI99">
        <f t="shared" si="2"/>
        <v>1.3077549761586803E-2</v>
      </c>
      <c r="AJ99">
        <f t="shared" si="2"/>
        <v>0</v>
      </c>
      <c r="AK99">
        <f t="shared" si="2"/>
        <v>0.3195951791583922</v>
      </c>
      <c r="AL99">
        <f t="shared" si="2"/>
        <v>5.0816894768244504E-2</v>
      </c>
      <c r="AM99">
        <f t="shared" si="2"/>
        <v>1.173262919939985E-2</v>
      </c>
      <c r="AN99">
        <f t="shared" si="2"/>
        <v>0</v>
      </c>
      <c r="AO99">
        <f t="shared" si="2"/>
        <v>0</v>
      </c>
      <c r="AP99">
        <f t="shared" si="2"/>
        <v>4.6997308632497114E-3</v>
      </c>
      <c r="AQ99">
        <f t="shared" si="2"/>
        <v>0</v>
      </c>
      <c r="AR99">
        <f t="shared" si="2"/>
        <v>4.1230377675362369E-2</v>
      </c>
      <c r="AS99">
        <f t="shared" si="2"/>
        <v>3.833090505675732E-2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15.709807427570281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1.9299568220278214</v>
      </c>
      <c r="L3">
        <v>204.18143731796383</v>
      </c>
      <c r="M3">
        <v>27.188527118835346</v>
      </c>
      <c r="N3">
        <v>17.450210455344585</v>
      </c>
      <c r="O3">
        <v>0</v>
      </c>
      <c r="P3">
        <v>37.111018952542373</v>
      </c>
      <c r="Q3">
        <v>2.8907289317507416</v>
      </c>
      <c r="R3">
        <v>5.7806002076843201</v>
      </c>
      <c r="S3">
        <v>3.8500922523961667</v>
      </c>
      <c r="T3">
        <v>0</v>
      </c>
      <c r="U3">
        <v>22.599739270881404</v>
      </c>
      <c r="V3">
        <v>1.2290059257142858</v>
      </c>
      <c r="W3">
        <v>10.2846304736601</v>
      </c>
      <c r="X3">
        <v>45.259543653152193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2.6220396272819473</v>
      </c>
      <c r="AG3">
        <v>0</v>
      </c>
      <c r="AH3">
        <v>0</v>
      </c>
      <c r="AI3">
        <v>0</v>
      </c>
      <c r="AJ3">
        <v>0</v>
      </c>
      <c r="AK3">
        <v>16.084704111899136</v>
      </c>
      <c r="AL3">
        <v>0</v>
      </c>
      <c r="AM3">
        <v>0</v>
      </c>
      <c r="AN3">
        <v>0.79223600000000005</v>
      </c>
      <c r="AO3">
        <v>0</v>
      </c>
      <c r="AP3">
        <v>0</v>
      </c>
      <c r="AQ3">
        <v>0</v>
      </c>
      <c r="AR3">
        <v>0.71764424809782612</v>
      </c>
      <c r="AS3">
        <v>4.9286448996431762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404.90076026887527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1.9299568220278214</v>
      </c>
      <c r="L4">
        <v>204.18143731796383</v>
      </c>
      <c r="M4">
        <v>27.188527118835346</v>
      </c>
      <c r="N4">
        <v>17.450210455344585</v>
      </c>
      <c r="O4">
        <v>0</v>
      </c>
      <c r="P4">
        <v>37.111018952542373</v>
      </c>
      <c r="Q4">
        <v>2.8907289317507416</v>
      </c>
      <c r="R4">
        <v>5.7806002076843201</v>
      </c>
      <c r="S4">
        <v>3.8500922523961667</v>
      </c>
      <c r="T4">
        <v>0</v>
      </c>
      <c r="U4">
        <v>22.599739270881404</v>
      </c>
      <c r="V4">
        <v>0.96059844155844143</v>
      </c>
      <c r="W4">
        <v>10.2846304736601</v>
      </c>
      <c r="X4">
        <v>43.588951258183037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2.6220396272819473</v>
      </c>
      <c r="AG4">
        <v>0</v>
      </c>
      <c r="AH4">
        <v>0</v>
      </c>
      <c r="AI4">
        <v>0</v>
      </c>
      <c r="AJ4">
        <v>0</v>
      </c>
      <c r="AK4">
        <v>16.084704111899136</v>
      </c>
      <c r="AL4">
        <v>0</v>
      </c>
      <c r="AM4">
        <v>0</v>
      </c>
      <c r="AN4">
        <v>0.79223600000000005</v>
      </c>
      <c r="AO4">
        <v>0</v>
      </c>
      <c r="AP4">
        <v>0</v>
      </c>
      <c r="AQ4">
        <v>0</v>
      </c>
      <c r="AR4">
        <v>0.71764424809782612</v>
      </c>
      <c r="AS4">
        <v>4.9286448996431762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402.96176038975028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1.9299568220278214</v>
      </c>
      <c r="L5">
        <v>204.18143731796383</v>
      </c>
      <c r="M5">
        <v>27.188527118835346</v>
      </c>
      <c r="N5">
        <v>17.450210455344585</v>
      </c>
      <c r="O5">
        <v>0</v>
      </c>
      <c r="P5">
        <v>37.111018952542373</v>
      </c>
      <c r="Q5">
        <v>2.8907289317507416</v>
      </c>
      <c r="R5">
        <v>5.7806002076843201</v>
      </c>
      <c r="S5">
        <v>3.8500922523961667</v>
      </c>
      <c r="T5">
        <v>0</v>
      </c>
      <c r="U5">
        <v>22.599739270881404</v>
      </c>
      <c r="V5">
        <v>0.96059844155844143</v>
      </c>
      <c r="W5">
        <v>10.2846304736601</v>
      </c>
      <c r="X5">
        <v>43.588951258183037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2.6220396272819473</v>
      </c>
      <c r="AG5">
        <v>0</v>
      </c>
      <c r="AH5">
        <v>0</v>
      </c>
      <c r="AI5">
        <v>0</v>
      </c>
      <c r="AJ5">
        <v>0</v>
      </c>
      <c r="AK5">
        <v>16.084704111899136</v>
      </c>
      <c r="AL5">
        <v>0</v>
      </c>
      <c r="AM5">
        <v>0</v>
      </c>
      <c r="AN5">
        <v>0.79223600000000005</v>
      </c>
      <c r="AO5">
        <v>0</v>
      </c>
      <c r="AP5">
        <v>0</v>
      </c>
      <c r="AQ5">
        <v>0</v>
      </c>
      <c r="AR5">
        <v>0.71764424809782612</v>
      </c>
      <c r="AS5">
        <v>4.9286448996431762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402.96176038975028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1.9299568220278214</v>
      </c>
      <c r="L6">
        <v>204.18143731796383</v>
      </c>
      <c r="M6">
        <v>27.188527118835346</v>
      </c>
      <c r="N6">
        <v>17.450210455344585</v>
      </c>
      <c r="O6">
        <v>0</v>
      </c>
      <c r="P6">
        <v>37.111018952542373</v>
      </c>
      <c r="Q6">
        <v>2.8907289317507416</v>
      </c>
      <c r="R6">
        <v>5.7806002076843201</v>
      </c>
      <c r="S6">
        <v>3.8500922523961667</v>
      </c>
      <c r="T6">
        <v>0</v>
      </c>
      <c r="U6">
        <v>22.599739270881404</v>
      </c>
      <c r="V6">
        <v>0.96059844155844143</v>
      </c>
      <c r="W6">
        <v>10.2846304736601</v>
      </c>
      <c r="X6">
        <v>43.588951258183037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2.6220396272819473</v>
      </c>
      <c r="AG6">
        <v>0</v>
      </c>
      <c r="AH6">
        <v>0</v>
      </c>
      <c r="AI6">
        <v>0</v>
      </c>
      <c r="AJ6">
        <v>0</v>
      </c>
      <c r="AK6">
        <v>16.084704111899136</v>
      </c>
      <c r="AL6">
        <v>0</v>
      </c>
      <c r="AM6">
        <v>0</v>
      </c>
      <c r="AN6">
        <v>0.79223600000000005</v>
      </c>
      <c r="AO6">
        <v>0</v>
      </c>
      <c r="AP6">
        <v>0</v>
      </c>
      <c r="AQ6">
        <v>0</v>
      </c>
      <c r="AR6">
        <v>0.71764424809782612</v>
      </c>
      <c r="AS6">
        <v>4.9286448996431762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402.96176038975028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1.9299568220278214</v>
      </c>
      <c r="L7">
        <v>204.18143731796383</v>
      </c>
      <c r="M7">
        <v>27.191149848086717</v>
      </c>
      <c r="N7">
        <v>17.450210455344585</v>
      </c>
      <c r="O7">
        <v>0</v>
      </c>
      <c r="P7">
        <v>37.110453307802693</v>
      </c>
      <c r="Q7">
        <v>2.8907289317507416</v>
      </c>
      <c r="R7">
        <v>5.7806002076843201</v>
      </c>
      <c r="S7">
        <v>3.8500922523961667</v>
      </c>
      <c r="T7">
        <v>0</v>
      </c>
      <c r="U7">
        <v>22.599739270881404</v>
      </c>
      <c r="V7">
        <v>0.96059844155844143</v>
      </c>
      <c r="W7">
        <v>10.2846304736601</v>
      </c>
      <c r="X7">
        <v>43.588951258183037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2.6220396272819473</v>
      </c>
      <c r="AG7">
        <v>0</v>
      </c>
      <c r="AH7">
        <v>0</v>
      </c>
      <c r="AI7">
        <v>0</v>
      </c>
      <c r="AJ7">
        <v>0</v>
      </c>
      <c r="AK7">
        <v>16.084704111899136</v>
      </c>
      <c r="AL7">
        <v>0</v>
      </c>
      <c r="AM7">
        <v>0</v>
      </c>
      <c r="AN7">
        <v>0.79223600000000005</v>
      </c>
      <c r="AO7">
        <v>0</v>
      </c>
      <c r="AP7">
        <v>0</v>
      </c>
      <c r="AQ7">
        <v>0</v>
      </c>
      <c r="AR7">
        <v>0.71764424809782612</v>
      </c>
      <c r="AS7">
        <v>4.9286448996431762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402.96381747426199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1.9299568220278214</v>
      </c>
      <c r="L8">
        <v>204.18143731796383</v>
      </c>
      <c r="M8">
        <v>27.191149848086717</v>
      </c>
      <c r="N8">
        <v>17.448171044228697</v>
      </c>
      <c r="O8">
        <v>0</v>
      </c>
      <c r="P8">
        <v>37.110453307802693</v>
      </c>
      <c r="Q8">
        <v>2.8907289317507416</v>
      </c>
      <c r="R8">
        <v>5.7806002076843201</v>
      </c>
      <c r="S8">
        <v>3.8500922523961667</v>
      </c>
      <c r="T8">
        <v>0</v>
      </c>
      <c r="U8">
        <v>22.599739270881404</v>
      </c>
      <c r="V8">
        <v>0.96059844155844143</v>
      </c>
      <c r="W8">
        <v>10.2846304736601</v>
      </c>
      <c r="X8">
        <v>43.588951258183037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2.6220396272819473</v>
      </c>
      <c r="AG8">
        <v>0</v>
      </c>
      <c r="AH8">
        <v>0</v>
      </c>
      <c r="AI8">
        <v>0</v>
      </c>
      <c r="AJ8">
        <v>0</v>
      </c>
      <c r="AK8">
        <v>16.084704111899136</v>
      </c>
      <c r="AL8">
        <v>0</v>
      </c>
      <c r="AM8">
        <v>0</v>
      </c>
      <c r="AN8">
        <v>0.79223600000000005</v>
      </c>
      <c r="AO8">
        <v>0</v>
      </c>
      <c r="AP8">
        <v>0</v>
      </c>
      <c r="AQ8">
        <v>0</v>
      </c>
      <c r="AR8">
        <v>0.71764424809782612</v>
      </c>
      <c r="AS8">
        <v>4.9286448996431762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402.96177806314608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1.9299568220278214</v>
      </c>
      <c r="L9">
        <v>204.18143731796383</v>
      </c>
      <c r="M9">
        <v>27.191149848086717</v>
      </c>
      <c r="N9">
        <v>17.448171044228697</v>
      </c>
      <c r="O9">
        <v>0</v>
      </c>
      <c r="P9">
        <v>37.110453307802693</v>
      </c>
      <c r="Q9">
        <v>2.8907289317507416</v>
      </c>
      <c r="R9">
        <v>5.7806002076843201</v>
      </c>
      <c r="S9">
        <v>3.8500922523961667</v>
      </c>
      <c r="T9">
        <v>0</v>
      </c>
      <c r="U9">
        <v>22.599739270881404</v>
      </c>
      <c r="V9">
        <v>0.96059844155844143</v>
      </c>
      <c r="W9">
        <v>10.2846304736601</v>
      </c>
      <c r="X9">
        <v>43.588951258183037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2.6220396272819473</v>
      </c>
      <c r="AG9">
        <v>0</v>
      </c>
      <c r="AH9">
        <v>0</v>
      </c>
      <c r="AI9">
        <v>0</v>
      </c>
      <c r="AJ9">
        <v>0</v>
      </c>
      <c r="AK9">
        <v>16.084704111899136</v>
      </c>
      <c r="AL9">
        <v>0</v>
      </c>
      <c r="AM9">
        <v>0</v>
      </c>
      <c r="AN9">
        <v>0.79223600000000005</v>
      </c>
      <c r="AO9">
        <v>0</v>
      </c>
      <c r="AP9">
        <v>0</v>
      </c>
      <c r="AQ9">
        <v>0</v>
      </c>
      <c r="AR9">
        <v>0.71764424809782612</v>
      </c>
      <c r="AS9">
        <v>1.4308970449003868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399.4640302084033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1.9299568220278214</v>
      </c>
      <c r="L10">
        <v>204.18143731796383</v>
      </c>
      <c r="M10">
        <v>27.191149848086717</v>
      </c>
      <c r="N10">
        <v>17.448171044228697</v>
      </c>
      <c r="O10">
        <v>0</v>
      </c>
      <c r="P10">
        <v>37.110453307802693</v>
      </c>
      <c r="Q10">
        <v>2.8907289317507416</v>
      </c>
      <c r="R10">
        <v>5.7806002076843201</v>
      </c>
      <c r="S10">
        <v>3.8500922523961667</v>
      </c>
      <c r="T10">
        <v>0</v>
      </c>
      <c r="U10">
        <v>22.599739270881404</v>
      </c>
      <c r="V10">
        <v>0.96059844155844143</v>
      </c>
      <c r="W10">
        <v>10.2846304736601</v>
      </c>
      <c r="X10">
        <v>43.588951258183037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2.6220396272819473</v>
      </c>
      <c r="AG10">
        <v>0</v>
      </c>
      <c r="AH10">
        <v>0</v>
      </c>
      <c r="AI10">
        <v>0</v>
      </c>
      <c r="AJ10">
        <v>0</v>
      </c>
      <c r="AK10">
        <v>16.084704111899136</v>
      </c>
      <c r="AL10">
        <v>0</v>
      </c>
      <c r="AM10">
        <v>0</v>
      </c>
      <c r="AN10">
        <v>0.79223600000000005</v>
      </c>
      <c r="AO10">
        <v>0</v>
      </c>
      <c r="AP10">
        <v>0</v>
      </c>
      <c r="AQ10">
        <v>0</v>
      </c>
      <c r="AR10">
        <v>0.71764424809782612</v>
      </c>
      <c r="AS10">
        <v>1.4308970449003868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399.4640302084033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1.9299568220278214</v>
      </c>
      <c r="L11">
        <v>204.18143731796383</v>
      </c>
      <c r="M11">
        <v>27.191149848086717</v>
      </c>
      <c r="N11">
        <v>17.448171044228697</v>
      </c>
      <c r="O11">
        <v>0</v>
      </c>
      <c r="P11">
        <v>37.110453307802693</v>
      </c>
      <c r="Q11">
        <v>2.8907289317507416</v>
      </c>
      <c r="R11">
        <v>5.7806002076843201</v>
      </c>
      <c r="S11">
        <v>3.8500922523961667</v>
      </c>
      <c r="T11">
        <v>0</v>
      </c>
      <c r="U11">
        <v>22.599739270881404</v>
      </c>
      <c r="V11">
        <v>0.96059844155844143</v>
      </c>
      <c r="W11">
        <v>10.2846304736601</v>
      </c>
      <c r="X11">
        <v>43.588951258183037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2.6220396272819473</v>
      </c>
      <c r="AG11">
        <v>0</v>
      </c>
      <c r="AH11">
        <v>0</v>
      </c>
      <c r="AI11">
        <v>0</v>
      </c>
      <c r="AJ11">
        <v>0</v>
      </c>
      <c r="AK11">
        <v>16.084704111899136</v>
      </c>
      <c r="AL11">
        <v>0</v>
      </c>
      <c r="AM11">
        <v>0</v>
      </c>
      <c r="AN11">
        <v>0.79223600000000005</v>
      </c>
      <c r="AO11">
        <v>0</v>
      </c>
      <c r="AP11">
        <v>0</v>
      </c>
      <c r="AQ11">
        <v>0</v>
      </c>
      <c r="AR11">
        <v>10.438463101358696</v>
      </c>
      <c r="AS11">
        <v>1.4706441168599469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409.22459613362372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1.9299568220278214</v>
      </c>
      <c r="L12">
        <v>204.18143731796383</v>
      </c>
      <c r="M12">
        <v>27.191149848086717</v>
      </c>
      <c r="N12">
        <v>17.448171044228697</v>
      </c>
      <c r="O12">
        <v>0</v>
      </c>
      <c r="P12">
        <v>37.110453307802693</v>
      </c>
      <c r="Q12">
        <v>2.8907289317507416</v>
      </c>
      <c r="R12">
        <v>5.7806002076843201</v>
      </c>
      <c r="S12">
        <v>3.8500922523961667</v>
      </c>
      <c r="T12">
        <v>0</v>
      </c>
      <c r="U12">
        <v>22.599739270881404</v>
      </c>
      <c r="V12">
        <v>0.96059844155844143</v>
      </c>
      <c r="W12">
        <v>10.2846304736601</v>
      </c>
      <c r="X12">
        <v>43.588951258183037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2.6220396272819473</v>
      </c>
      <c r="AG12">
        <v>0</v>
      </c>
      <c r="AH12">
        <v>0</v>
      </c>
      <c r="AI12">
        <v>0</v>
      </c>
      <c r="AJ12">
        <v>0</v>
      </c>
      <c r="AK12">
        <v>16.084704111899136</v>
      </c>
      <c r="AL12">
        <v>0</v>
      </c>
      <c r="AM12">
        <v>0</v>
      </c>
      <c r="AN12">
        <v>0.79223600000000005</v>
      </c>
      <c r="AO12">
        <v>0</v>
      </c>
      <c r="AP12">
        <v>0</v>
      </c>
      <c r="AQ12">
        <v>0</v>
      </c>
      <c r="AR12">
        <v>10.438463101358696</v>
      </c>
      <c r="AS12">
        <v>1.4706441168599469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409.22459613362372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1.9299568220278214</v>
      </c>
      <c r="L13">
        <v>204.18143731796383</v>
      </c>
      <c r="M13">
        <v>27.191149848086717</v>
      </c>
      <c r="N13">
        <v>17.448171044228697</v>
      </c>
      <c r="O13">
        <v>0</v>
      </c>
      <c r="P13">
        <v>37.110453307802693</v>
      </c>
      <c r="Q13">
        <v>2.8907289317507416</v>
      </c>
      <c r="R13">
        <v>5.7806002076843201</v>
      </c>
      <c r="S13">
        <v>3.8500922523961667</v>
      </c>
      <c r="T13">
        <v>0</v>
      </c>
      <c r="U13">
        <v>22.599739270881404</v>
      </c>
      <c r="V13">
        <v>0.96059844155844143</v>
      </c>
      <c r="W13">
        <v>7.1199455567765568</v>
      </c>
      <c r="X13">
        <v>43.588951258183037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2.6220396272819473</v>
      </c>
      <c r="AG13">
        <v>0</v>
      </c>
      <c r="AH13">
        <v>0</v>
      </c>
      <c r="AI13">
        <v>0</v>
      </c>
      <c r="AJ13">
        <v>0</v>
      </c>
      <c r="AK13">
        <v>16.084704111899136</v>
      </c>
      <c r="AL13">
        <v>0</v>
      </c>
      <c r="AM13">
        <v>0</v>
      </c>
      <c r="AN13">
        <v>0.79223600000000005</v>
      </c>
      <c r="AO13">
        <v>0</v>
      </c>
      <c r="AP13">
        <v>0</v>
      </c>
      <c r="AQ13">
        <v>0</v>
      </c>
      <c r="AR13">
        <v>0.97860584864130429</v>
      </c>
      <c r="AS13">
        <v>1.4706441168599469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396.60005396402272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1.9299568220278214</v>
      </c>
      <c r="L14">
        <v>204.18143731796383</v>
      </c>
      <c r="M14">
        <v>27.191149848086717</v>
      </c>
      <c r="N14">
        <v>17.448171044228697</v>
      </c>
      <c r="O14">
        <v>0</v>
      </c>
      <c r="P14">
        <v>37.110453307802693</v>
      </c>
      <c r="Q14">
        <v>2.8907289317507416</v>
      </c>
      <c r="R14">
        <v>5.7806002076843201</v>
      </c>
      <c r="S14">
        <v>3.8500922523961667</v>
      </c>
      <c r="T14">
        <v>0</v>
      </c>
      <c r="U14">
        <v>22.599739270881404</v>
      </c>
      <c r="V14">
        <v>0.96059844155844143</v>
      </c>
      <c r="W14">
        <v>7.1199455567765568</v>
      </c>
      <c r="X14">
        <v>43.588951258183037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2.6220396272819473</v>
      </c>
      <c r="AG14">
        <v>0</v>
      </c>
      <c r="AH14">
        <v>0</v>
      </c>
      <c r="AI14">
        <v>0</v>
      </c>
      <c r="AJ14">
        <v>0</v>
      </c>
      <c r="AK14">
        <v>16.084704111899136</v>
      </c>
      <c r="AL14">
        <v>0</v>
      </c>
      <c r="AM14">
        <v>0</v>
      </c>
      <c r="AN14">
        <v>0.79223600000000005</v>
      </c>
      <c r="AO14">
        <v>0</v>
      </c>
      <c r="AP14">
        <v>0</v>
      </c>
      <c r="AQ14">
        <v>0</v>
      </c>
      <c r="AR14">
        <v>0.71764424809782612</v>
      </c>
      <c r="AS14">
        <v>1.4706441168599469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396.33909236347927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1.9299568220278214</v>
      </c>
      <c r="L15">
        <v>204.18143731796383</v>
      </c>
      <c r="M15">
        <v>27.191149848086717</v>
      </c>
      <c r="N15">
        <v>17.448171044228697</v>
      </c>
      <c r="O15">
        <v>0</v>
      </c>
      <c r="P15">
        <v>37.110453307802693</v>
      </c>
      <c r="Q15">
        <v>2.8907289317507416</v>
      </c>
      <c r="R15">
        <v>5.7806002076843201</v>
      </c>
      <c r="S15">
        <v>3.8500922523961667</v>
      </c>
      <c r="T15">
        <v>0</v>
      </c>
      <c r="U15">
        <v>22.599739270881404</v>
      </c>
      <c r="V15">
        <v>0.96059844155844143</v>
      </c>
      <c r="W15">
        <v>6.860876783269962</v>
      </c>
      <c r="X15">
        <v>43.588951258183037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1.893695405679513</v>
      </c>
      <c r="AG15">
        <v>0</v>
      </c>
      <c r="AH15">
        <v>0</v>
      </c>
      <c r="AI15">
        <v>0</v>
      </c>
      <c r="AJ15">
        <v>0</v>
      </c>
      <c r="AK15">
        <v>16.084704111899136</v>
      </c>
      <c r="AL15">
        <v>0</v>
      </c>
      <c r="AM15">
        <v>0</v>
      </c>
      <c r="AN15">
        <v>0.79223600000000005</v>
      </c>
      <c r="AO15">
        <v>0</v>
      </c>
      <c r="AP15">
        <v>0</v>
      </c>
      <c r="AQ15">
        <v>0</v>
      </c>
      <c r="AR15">
        <v>0.71764424809782612</v>
      </c>
      <c r="AS15">
        <v>1.4706441168599469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395.3516793683703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1.9299568220278214</v>
      </c>
      <c r="L16">
        <v>204.18143731796383</v>
      </c>
      <c r="M16">
        <v>27.191149848086717</v>
      </c>
      <c r="N16">
        <v>17.448171044228697</v>
      </c>
      <c r="O16">
        <v>0</v>
      </c>
      <c r="P16">
        <v>37.110453307802693</v>
      </c>
      <c r="Q16">
        <v>2.8907289317507416</v>
      </c>
      <c r="R16">
        <v>5.7806002076843201</v>
      </c>
      <c r="S16">
        <v>3.8500922523961667</v>
      </c>
      <c r="T16">
        <v>0</v>
      </c>
      <c r="U16">
        <v>22.599739270881404</v>
      </c>
      <c r="V16">
        <v>0.96059844155844143</v>
      </c>
      <c r="W16">
        <v>6.860876783269962</v>
      </c>
      <c r="X16">
        <v>43.588951258183037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1.893695405679513</v>
      </c>
      <c r="AG16">
        <v>0</v>
      </c>
      <c r="AH16">
        <v>0</v>
      </c>
      <c r="AI16">
        <v>0</v>
      </c>
      <c r="AJ16">
        <v>0</v>
      </c>
      <c r="AK16">
        <v>16.084704111899136</v>
      </c>
      <c r="AL16">
        <v>0</v>
      </c>
      <c r="AM16">
        <v>0</v>
      </c>
      <c r="AN16">
        <v>0.79223600000000005</v>
      </c>
      <c r="AO16">
        <v>0</v>
      </c>
      <c r="AP16">
        <v>0</v>
      </c>
      <c r="AQ16">
        <v>0</v>
      </c>
      <c r="AR16">
        <v>0.71764424809782612</v>
      </c>
      <c r="AS16">
        <v>1.4706441168599469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395.3516793683703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1.9299568220278214</v>
      </c>
      <c r="L17">
        <v>204.18143731796383</v>
      </c>
      <c r="M17">
        <v>27.191149848086717</v>
      </c>
      <c r="N17">
        <v>17.448171044228697</v>
      </c>
      <c r="O17">
        <v>0</v>
      </c>
      <c r="P17">
        <v>37.110453307802693</v>
      </c>
      <c r="Q17">
        <v>2.8907289317507416</v>
      </c>
      <c r="R17">
        <v>5.7806002076843201</v>
      </c>
      <c r="S17">
        <v>3.8500922523961667</v>
      </c>
      <c r="T17">
        <v>0</v>
      </c>
      <c r="U17">
        <v>22.599739270881404</v>
      </c>
      <c r="V17">
        <v>0.96059844155844143</v>
      </c>
      <c r="W17">
        <v>6.860876783269962</v>
      </c>
      <c r="X17">
        <v>43.588951258183037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1.893695405679513</v>
      </c>
      <c r="AG17">
        <v>0</v>
      </c>
      <c r="AH17">
        <v>0</v>
      </c>
      <c r="AI17">
        <v>0</v>
      </c>
      <c r="AJ17">
        <v>0</v>
      </c>
      <c r="AK17">
        <v>16.084704111899136</v>
      </c>
      <c r="AL17">
        <v>0</v>
      </c>
      <c r="AM17">
        <v>0</v>
      </c>
      <c r="AN17">
        <v>0.79223600000000005</v>
      </c>
      <c r="AO17">
        <v>0</v>
      </c>
      <c r="AP17">
        <v>0</v>
      </c>
      <c r="AQ17">
        <v>0</v>
      </c>
      <c r="AR17">
        <v>0.71764424809782612</v>
      </c>
      <c r="AS17">
        <v>1.4706441168599469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395.3516793683703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1.9299568220278214</v>
      </c>
      <c r="L18">
        <v>204.18143731796383</v>
      </c>
      <c r="M18">
        <v>27.191149848086717</v>
      </c>
      <c r="N18">
        <v>17.448171044228697</v>
      </c>
      <c r="O18">
        <v>0</v>
      </c>
      <c r="P18">
        <v>37.110453307802693</v>
      </c>
      <c r="Q18">
        <v>2.8907289317507416</v>
      </c>
      <c r="R18">
        <v>5.7806002076843201</v>
      </c>
      <c r="S18">
        <v>3.8500922523961667</v>
      </c>
      <c r="T18">
        <v>0</v>
      </c>
      <c r="U18">
        <v>22.599739270881404</v>
      </c>
      <c r="V18">
        <v>0.96059844155844143</v>
      </c>
      <c r="W18">
        <v>6.860876783269962</v>
      </c>
      <c r="X18">
        <v>43.588951258183037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1.893695405679513</v>
      </c>
      <c r="AG18">
        <v>0</v>
      </c>
      <c r="AH18">
        <v>0</v>
      </c>
      <c r="AI18">
        <v>0</v>
      </c>
      <c r="AJ18">
        <v>0</v>
      </c>
      <c r="AK18">
        <v>16.084704111899136</v>
      </c>
      <c r="AL18">
        <v>0</v>
      </c>
      <c r="AM18">
        <v>0</v>
      </c>
      <c r="AN18">
        <v>0.79223600000000005</v>
      </c>
      <c r="AO18">
        <v>0</v>
      </c>
      <c r="AP18">
        <v>0</v>
      </c>
      <c r="AQ18">
        <v>0</v>
      </c>
      <c r="AR18">
        <v>0.71764424809782612</v>
      </c>
      <c r="AS18">
        <v>1.4706441168599469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395.3516793683703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1.9299568220278214</v>
      </c>
      <c r="L19">
        <v>204.18143731796383</v>
      </c>
      <c r="M19">
        <v>27.191149848086717</v>
      </c>
      <c r="N19">
        <v>17.448171044228697</v>
      </c>
      <c r="O19">
        <v>0</v>
      </c>
      <c r="P19">
        <v>37.110453307802693</v>
      </c>
      <c r="Q19">
        <v>2.8907289317507416</v>
      </c>
      <c r="R19">
        <v>5.7806002076843201</v>
      </c>
      <c r="S19">
        <v>3.8500922523961667</v>
      </c>
      <c r="T19">
        <v>0</v>
      </c>
      <c r="U19">
        <v>22.599739270881404</v>
      </c>
      <c r="V19">
        <v>0.96059844155844143</v>
      </c>
      <c r="W19">
        <v>6.860876783269962</v>
      </c>
      <c r="X19">
        <v>43.588951258183037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4.8688540882307096</v>
      </c>
      <c r="AF19">
        <v>1.893695405679513</v>
      </c>
      <c r="AG19">
        <v>0</v>
      </c>
      <c r="AH19">
        <v>0</v>
      </c>
      <c r="AI19">
        <v>0</v>
      </c>
      <c r="AJ19">
        <v>0</v>
      </c>
      <c r="AK19">
        <v>16.084704111899136</v>
      </c>
      <c r="AL19">
        <v>0</v>
      </c>
      <c r="AM19">
        <v>0</v>
      </c>
      <c r="AN19">
        <v>0.79223600000000005</v>
      </c>
      <c r="AO19">
        <v>0</v>
      </c>
      <c r="AP19">
        <v>0</v>
      </c>
      <c r="AQ19">
        <v>0</v>
      </c>
      <c r="AR19">
        <v>0.71764424809782612</v>
      </c>
      <c r="AS19">
        <v>1.4706441168599469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400.220533456601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1.9299568220278214</v>
      </c>
      <c r="L20">
        <v>204.18143731796383</v>
      </c>
      <c r="M20">
        <v>27.191149848086717</v>
      </c>
      <c r="N20">
        <v>17.448171044228697</v>
      </c>
      <c r="O20">
        <v>0</v>
      </c>
      <c r="P20">
        <v>37.110453307802693</v>
      </c>
      <c r="Q20">
        <v>2.8907289317507416</v>
      </c>
      <c r="R20">
        <v>5.7806002076843201</v>
      </c>
      <c r="S20">
        <v>3.8500922523961667</v>
      </c>
      <c r="T20">
        <v>0</v>
      </c>
      <c r="U20">
        <v>22.599739270881404</v>
      </c>
      <c r="V20">
        <v>0.96059844155844143</v>
      </c>
      <c r="W20">
        <v>6.860876783269962</v>
      </c>
      <c r="X20">
        <v>43.588951258183037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4.8688540882307096</v>
      </c>
      <c r="AF20">
        <v>1.893695405679513</v>
      </c>
      <c r="AG20">
        <v>0</v>
      </c>
      <c r="AH20">
        <v>0</v>
      </c>
      <c r="AI20">
        <v>0</v>
      </c>
      <c r="AJ20">
        <v>0</v>
      </c>
      <c r="AK20">
        <v>16.084704111899136</v>
      </c>
      <c r="AL20">
        <v>0</v>
      </c>
      <c r="AM20">
        <v>0</v>
      </c>
      <c r="AN20">
        <v>0.79223600000000005</v>
      </c>
      <c r="AO20">
        <v>0</v>
      </c>
      <c r="AP20">
        <v>0</v>
      </c>
      <c r="AQ20">
        <v>4.3563131206349199</v>
      </c>
      <c r="AR20">
        <v>0.71764424809782612</v>
      </c>
      <c r="AS20">
        <v>1.4706441168599469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404.57684657723593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1.9299568220278214</v>
      </c>
      <c r="L21">
        <v>204.18143731796383</v>
      </c>
      <c r="M21">
        <v>27.191149848086717</v>
      </c>
      <c r="N21">
        <v>17.378158916504855</v>
      </c>
      <c r="O21">
        <v>0</v>
      </c>
      <c r="P21">
        <v>37.110453307802693</v>
      </c>
      <c r="Q21">
        <v>2.8907289317507416</v>
      </c>
      <c r="R21">
        <v>5.7806002076843201</v>
      </c>
      <c r="S21">
        <v>3.8500922523961667</v>
      </c>
      <c r="T21">
        <v>0</v>
      </c>
      <c r="U21">
        <v>22.599739270881404</v>
      </c>
      <c r="V21">
        <v>0.96059844155844143</v>
      </c>
      <c r="W21">
        <v>6.860876783269962</v>
      </c>
      <c r="X21">
        <v>43.588951258183037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4.8688540882307096</v>
      </c>
      <c r="AF21">
        <v>1.893695405679513</v>
      </c>
      <c r="AG21">
        <v>0</v>
      </c>
      <c r="AH21">
        <v>0</v>
      </c>
      <c r="AI21">
        <v>0</v>
      </c>
      <c r="AJ21">
        <v>0</v>
      </c>
      <c r="AK21">
        <v>16.084704111899136</v>
      </c>
      <c r="AL21">
        <v>0</v>
      </c>
      <c r="AM21">
        <v>0</v>
      </c>
      <c r="AN21">
        <v>0.79223600000000005</v>
      </c>
      <c r="AO21">
        <v>0</v>
      </c>
      <c r="AP21">
        <v>0</v>
      </c>
      <c r="AQ21">
        <v>4.598330550317459</v>
      </c>
      <c r="AR21">
        <v>0.71764424809782612</v>
      </c>
      <c r="AS21">
        <v>1.4706441168599469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404.74885187919466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1.9299568220278214</v>
      </c>
      <c r="L22">
        <v>204.18143731796383</v>
      </c>
      <c r="M22">
        <v>27.191149848086717</v>
      </c>
      <c r="N22">
        <v>17.450210455344585</v>
      </c>
      <c r="O22">
        <v>0</v>
      </c>
      <c r="P22">
        <v>37.110453307802693</v>
      </c>
      <c r="Q22">
        <v>2.8907289317507416</v>
      </c>
      <c r="R22">
        <v>5.7806002076843201</v>
      </c>
      <c r="S22">
        <v>3.8500922523961667</v>
      </c>
      <c r="T22">
        <v>0</v>
      </c>
      <c r="U22">
        <v>22.599739270881404</v>
      </c>
      <c r="V22">
        <v>0.96059844155844143</v>
      </c>
      <c r="W22">
        <v>6.860876783269962</v>
      </c>
      <c r="X22">
        <v>43.588951258183037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4.8688540882307096</v>
      </c>
      <c r="AF22">
        <v>1.893695405679513</v>
      </c>
      <c r="AG22">
        <v>0</v>
      </c>
      <c r="AH22">
        <v>0</v>
      </c>
      <c r="AI22">
        <v>0</v>
      </c>
      <c r="AJ22">
        <v>0</v>
      </c>
      <c r="AK22">
        <v>16.084704111899136</v>
      </c>
      <c r="AL22">
        <v>0</v>
      </c>
      <c r="AM22">
        <v>0</v>
      </c>
      <c r="AN22">
        <v>0.79223600000000005</v>
      </c>
      <c r="AO22">
        <v>0</v>
      </c>
      <c r="AP22">
        <v>0</v>
      </c>
      <c r="AQ22">
        <v>9.1966611006349179</v>
      </c>
      <c r="AR22">
        <v>0.71764424809782612</v>
      </c>
      <c r="AS22">
        <v>1.4706441168599469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409.41923396835182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1.9299377435044478</v>
      </c>
      <c r="L23">
        <v>204.17192824188714</v>
      </c>
      <c r="M23">
        <v>27.188527118835346</v>
      </c>
      <c r="N23">
        <v>17.450210455344585</v>
      </c>
      <c r="O23">
        <v>0</v>
      </c>
      <c r="P23">
        <v>37.111018952542373</v>
      </c>
      <c r="Q23">
        <v>2.8890739716646987</v>
      </c>
      <c r="R23">
        <v>5.7803579992743099</v>
      </c>
      <c r="S23">
        <v>3.8509702430167594</v>
      </c>
      <c r="T23">
        <v>0</v>
      </c>
      <c r="U23">
        <v>22.599739270881404</v>
      </c>
      <c r="V23">
        <v>0.95957933333333334</v>
      </c>
      <c r="W23">
        <v>6.8610676911369746</v>
      </c>
      <c r="X23">
        <v>37.750691858338755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4.8688540882307096</v>
      </c>
      <c r="AF23">
        <v>1.893695405679513</v>
      </c>
      <c r="AG23">
        <v>0</v>
      </c>
      <c r="AH23">
        <v>0</v>
      </c>
      <c r="AI23">
        <v>0</v>
      </c>
      <c r="AJ23">
        <v>0</v>
      </c>
      <c r="AK23">
        <v>16.084704111899136</v>
      </c>
      <c r="AL23">
        <v>0</v>
      </c>
      <c r="AM23">
        <v>0</v>
      </c>
      <c r="AN23">
        <v>0.79223600000000005</v>
      </c>
      <c r="AO23">
        <v>0</v>
      </c>
      <c r="AP23">
        <v>0</v>
      </c>
      <c r="AQ23">
        <v>9.1966611006349179</v>
      </c>
      <c r="AR23">
        <v>0.71764424809782612</v>
      </c>
      <c r="AS23">
        <v>1.4706441168599469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403.56754195116218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1.9299661677454152</v>
      </c>
      <c r="L24">
        <v>250.40066918819184</v>
      </c>
      <c r="M24">
        <v>27.188527118835346</v>
      </c>
      <c r="N24">
        <v>17.450210455344585</v>
      </c>
      <c r="O24">
        <v>0</v>
      </c>
      <c r="P24">
        <v>37.111018952542373</v>
      </c>
      <c r="Q24">
        <v>2.8890739716646987</v>
      </c>
      <c r="R24">
        <v>5.7803579992743099</v>
      </c>
      <c r="S24">
        <v>3.8509702430167594</v>
      </c>
      <c r="T24">
        <v>0</v>
      </c>
      <c r="U24">
        <v>22.599739270881404</v>
      </c>
      <c r="V24">
        <v>0.95957933333333334</v>
      </c>
      <c r="W24">
        <v>6.8610676911369746</v>
      </c>
      <c r="X24">
        <v>43.587637034206075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4.8688540882307096</v>
      </c>
      <c r="AF24">
        <v>1.893695405679513</v>
      </c>
      <c r="AG24">
        <v>0</v>
      </c>
      <c r="AH24">
        <v>5.0367434547201695</v>
      </c>
      <c r="AI24">
        <v>0</v>
      </c>
      <c r="AJ24">
        <v>0</v>
      </c>
      <c r="AK24">
        <v>16.084704111899136</v>
      </c>
      <c r="AL24">
        <v>0</v>
      </c>
      <c r="AM24">
        <v>0</v>
      </c>
      <c r="AN24">
        <v>0.79223600000000005</v>
      </c>
      <c r="AO24">
        <v>0</v>
      </c>
      <c r="AP24">
        <v>0</v>
      </c>
      <c r="AQ24">
        <v>9.1966611006349179</v>
      </c>
      <c r="AR24">
        <v>0.71764424809782612</v>
      </c>
      <c r="AS24">
        <v>1.4706441168599469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460.66999995229537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1.9299499026606097</v>
      </c>
      <c r="L25">
        <v>305.56033752326914</v>
      </c>
      <c r="M25">
        <v>27.188527118835346</v>
      </c>
      <c r="N25">
        <v>17.450210455344585</v>
      </c>
      <c r="O25">
        <v>0</v>
      </c>
      <c r="P25">
        <v>37.111018952542373</v>
      </c>
      <c r="Q25">
        <v>2.8890739716646987</v>
      </c>
      <c r="R25">
        <v>12.525805443764568</v>
      </c>
      <c r="S25">
        <v>3.8509702430167594</v>
      </c>
      <c r="T25">
        <v>0</v>
      </c>
      <c r="U25">
        <v>22.599739270881404</v>
      </c>
      <c r="V25">
        <v>5.3571847668711667</v>
      </c>
      <c r="W25">
        <v>6.8610676911369746</v>
      </c>
      <c r="X25">
        <v>43.587637034206075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9.7377084832424021</v>
      </c>
      <c r="AF25">
        <v>1.893695405679513</v>
      </c>
      <c r="AG25">
        <v>0</v>
      </c>
      <c r="AH25">
        <v>10.63312493472017</v>
      </c>
      <c r="AI25">
        <v>0</v>
      </c>
      <c r="AJ25">
        <v>0</v>
      </c>
      <c r="AK25">
        <v>16.084704111899136</v>
      </c>
      <c r="AL25">
        <v>0</v>
      </c>
      <c r="AM25">
        <v>0</v>
      </c>
      <c r="AN25">
        <v>0.79223600000000005</v>
      </c>
      <c r="AO25">
        <v>0</v>
      </c>
      <c r="AP25">
        <v>0</v>
      </c>
      <c r="AQ25">
        <v>13.79499165095238</v>
      </c>
      <c r="AR25">
        <v>0.71764424809782612</v>
      </c>
      <c r="AS25">
        <v>1.5898853327386266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542.15551254152376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1.9299721876327895</v>
      </c>
      <c r="L26">
        <v>327.44860509236992</v>
      </c>
      <c r="M26">
        <v>27.188527118835346</v>
      </c>
      <c r="N26">
        <v>17.450210455344585</v>
      </c>
      <c r="O26">
        <v>0</v>
      </c>
      <c r="P26">
        <v>37.111018952542373</v>
      </c>
      <c r="Q26">
        <v>2.8890739716646987</v>
      </c>
      <c r="R26">
        <v>12.525805443764568</v>
      </c>
      <c r="S26">
        <v>3.8509702430167594</v>
      </c>
      <c r="T26">
        <v>0</v>
      </c>
      <c r="U26">
        <v>22.599739270881404</v>
      </c>
      <c r="V26">
        <v>5.3571847668711667</v>
      </c>
      <c r="W26">
        <v>6.8610676911369746</v>
      </c>
      <c r="X26">
        <v>43.587637034206075</v>
      </c>
      <c r="Y26">
        <v>0</v>
      </c>
      <c r="Z26">
        <v>0</v>
      </c>
      <c r="AA26">
        <v>0</v>
      </c>
      <c r="AB26">
        <v>0.98476982670667657</v>
      </c>
      <c r="AC26">
        <v>0</v>
      </c>
      <c r="AD26">
        <v>2.6996219945495836</v>
      </c>
      <c r="AE26">
        <v>9.7377084832424021</v>
      </c>
      <c r="AF26">
        <v>3.787390811359026</v>
      </c>
      <c r="AG26">
        <v>0</v>
      </c>
      <c r="AH26">
        <v>15.669868082639915</v>
      </c>
      <c r="AI26">
        <v>0</v>
      </c>
      <c r="AJ26">
        <v>0</v>
      </c>
      <c r="AK26">
        <v>16.084704111899136</v>
      </c>
      <c r="AL26">
        <v>0</v>
      </c>
      <c r="AM26">
        <v>0</v>
      </c>
      <c r="AN26">
        <v>0.79223600000000005</v>
      </c>
      <c r="AO26">
        <v>0</v>
      </c>
      <c r="AP26">
        <v>0</v>
      </c>
      <c r="AQ26">
        <v>13.79499165095238</v>
      </c>
      <c r="AR26">
        <v>0.71764424809782612</v>
      </c>
      <c r="AS26">
        <v>1.5898853327386266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574.65863277045219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1.9299810519314133</v>
      </c>
      <c r="L27">
        <v>327.44860509236992</v>
      </c>
      <c r="M27">
        <v>27.188527118835346</v>
      </c>
      <c r="N27">
        <v>17.450210455344585</v>
      </c>
      <c r="O27">
        <v>0</v>
      </c>
      <c r="P27">
        <v>37.111018952542373</v>
      </c>
      <c r="Q27">
        <v>2.8890739716646987</v>
      </c>
      <c r="R27">
        <v>12.525805443764568</v>
      </c>
      <c r="S27">
        <v>3.8509702430167594</v>
      </c>
      <c r="T27">
        <v>0</v>
      </c>
      <c r="U27">
        <v>22.599739270881404</v>
      </c>
      <c r="V27">
        <v>4.9155139550561788</v>
      </c>
      <c r="W27">
        <v>6.8610676911369746</v>
      </c>
      <c r="X27">
        <v>43.587637034206075</v>
      </c>
      <c r="Y27">
        <v>0</v>
      </c>
      <c r="Z27">
        <v>0.32504624999999998</v>
      </c>
      <c r="AA27">
        <v>2.4506077966244728</v>
      </c>
      <c r="AB27">
        <v>2.3634474613653409</v>
      </c>
      <c r="AC27">
        <v>0.3762833111355427</v>
      </c>
      <c r="AD27">
        <v>5.3992442959121885</v>
      </c>
      <c r="AE27">
        <v>9.7377084832424021</v>
      </c>
      <c r="AF27">
        <v>5.6810862170385397</v>
      </c>
      <c r="AG27">
        <v>0</v>
      </c>
      <c r="AH27">
        <v>22.385525919999999</v>
      </c>
      <c r="AI27">
        <v>0</v>
      </c>
      <c r="AJ27">
        <v>0</v>
      </c>
      <c r="AK27">
        <v>16.084704111899136</v>
      </c>
      <c r="AL27">
        <v>0</v>
      </c>
      <c r="AM27">
        <v>3.1134479129782444</v>
      </c>
      <c r="AN27">
        <v>0.79223600000000005</v>
      </c>
      <c r="AO27">
        <v>0</v>
      </c>
      <c r="AP27">
        <v>0</v>
      </c>
      <c r="AQ27">
        <v>13.79499165095238</v>
      </c>
      <c r="AR27">
        <v>0.71764424809782612</v>
      </c>
      <c r="AS27">
        <v>1.5898853327386266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593.170009272735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9.0098713504194983</v>
      </c>
      <c r="L28">
        <v>360.83592577128258</v>
      </c>
      <c r="M28">
        <v>27.188527118835346</v>
      </c>
      <c r="N28">
        <v>17.450210455344585</v>
      </c>
      <c r="O28">
        <v>0</v>
      </c>
      <c r="P28">
        <v>37.111018952542373</v>
      </c>
      <c r="Q28">
        <v>3.1518543512195119</v>
      </c>
      <c r="R28">
        <v>12.528743317413666</v>
      </c>
      <c r="S28">
        <v>6.9398670933215394</v>
      </c>
      <c r="T28">
        <v>0</v>
      </c>
      <c r="U28">
        <v>22.599739270881404</v>
      </c>
      <c r="V28">
        <v>5.357157482837529</v>
      </c>
      <c r="W28">
        <v>6.8610676911369746</v>
      </c>
      <c r="X28">
        <v>43.587637034206075</v>
      </c>
      <c r="Y28">
        <v>0</v>
      </c>
      <c r="Z28">
        <v>3.8537483522727274</v>
      </c>
      <c r="AA28">
        <v>4.1506298113924052</v>
      </c>
      <c r="AB28">
        <v>11.675430287321829</v>
      </c>
      <c r="AC28">
        <v>8.587910611748077</v>
      </c>
      <c r="AD28">
        <v>8.0988662904617712</v>
      </c>
      <c r="AE28">
        <v>14.606562571473113</v>
      </c>
      <c r="AF28">
        <v>11.070834561359026</v>
      </c>
      <c r="AG28">
        <v>0</v>
      </c>
      <c r="AH28">
        <v>33.578288880000002</v>
      </c>
      <c r="AI28">
        <v>0</v>
      </c>
      <c r="AJ28">
        <v>0</v>
      </c>
      <c r="AK28">
        <v>16.084704111899136</v>
      </c>
      <c r="AL28">
        <v>0</v>
      </c>
      <c r="AM28">
        <v>4.6796258139534883</v>
      </c>
      <c r="AN28">
        <v>0.79223600000000005</v>
      </c>
      <c r="AO28">
        <v>0</v>
      </c>
      <c r="AP28">
        <v>0</v>
      </c>
      <c r="AQ28">
        <v>13.79499165095238</v>
      </c>
      <c r="AR28">
        <v>0.71764424809782612</v>
      </c>
      <c r="AS28">
        <v>1.5898853327386266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685.90297841311133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8.6001486955552711</v>
      </c>
      <c r="L29">
        <v>371.43939821579573</v>
      </c>
      <c r="M29">
        <v>27.188527118835346</v>
      </c>
      <c r="N29">
        <v>17.450210455344585</v>
      </c>
      <c r="O29">
        <v>0</v>
      </c>
      <c r="P29">
        <v>37.111018952542373</v>
      </c>
      <c r="Q29">
        <v>3.2292074053282591</v>
      </c>
      <c r="R29">
        <v>12.528743317413666</v>
      </c>
      <c r="S29">
        <v>7.6190428985507248</v>
      </c>
      <c r="T29">
        <v>0</v>
      </c>
      <c r="U29">
        <v>22.599739270881404</v>
      </c>
      <c r="V29">
        <v>5.357157482837529</v>
      </c>
      <c r="W29">
        <v>6.8610676911369746</v>
      </c>
      <c r="X29">
        <v>43.587637034206075</v>
      </c>
      <c r="Y29">
        <v>0</v>
      </c>
      <c r="Z29">
        <v>3.8537483522727274</v>
      </c>
      <c r="AA29">
        <v>8.1686931666666673</v>
      </c>
      <c r="AB29">
        <v>11.675430287321829</v>
      </c>
      <c r="AC29">
        <v>8.587910611748077</v>
      </c>
      <c r="AD29">
        <v>8.0988662904617712</v>
      </c>
      <c r="AE29">
        <v>14.606562571473113</v>
      </c>
      <c r="AF29">
        <v>11.070834561359026</v>
      </c>
      <c r="AG29">
        <v>0</v>
      </c>
      <c r="AH29">
        <v>39.174670360000007</v>
      </c>
      <c r="AI29">
        <v>1.1285606106834249</v>
      </c>
      <c r="AJ29">
        <v>0</v>
      </c>
      <c r="AK29">
        <v>16.084704111899136</v>
      </c>
      <c r="AL29">
        <v>0</v>
      </c>
      <c r="AM29">
        <v>4.6796258139534883</v>
      </c>
      <c r="AN29">
        <v>0.79223600000000005</v>
      </c>
      <c r="AO29">
        <v>0</v>
      </c>
      <c r="AP29">
        <v>1.8925048192212097</v>
      </c>
      <c r="AQ29">
        <v>13.79499165095238</v>
      </c>
      <c r="AR29">
        <v>0.71764424809782612</v>
      </c>
      <c r="AS29">
        <v>1.4308970449003868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709.32977903943902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9.0003111084077183</v>
      </c>
      <c r="L30">
        <v>371.43939821579573</v>
      </c>
      <c r="M30">
        <v>27.188527118835346</v>
      </c>
      <c r="N30">
        <v>17.450210455344585</v>
      </c>
      <c r="O30">
        <v>0</v>
      </c>
      <c r="P30">
        <v>37.111018952542373</v>
      </c>
      <c r="Q30">
        <v>3.2292074053282591</v>
      </c>
      <c r="R30">
        <v>12.528743317413666</v>
      </c>
      <c r="S30">
        <v>7.8019354191263286</v>
      </c>
      <c r="T30">
        <v>0</v>
      </c>
      <c r="U30">
        <v>22.599739270881404</v>
      </c>
      <c r="V30">
        <v>5.357157482837529</v>
      </c>
      <c r="W30">
        <v>6.8610676911369746</v>
      </c>
      <c r="X30">
        <v>43.587637034206075</v>
      </c>
      <c r="Y30">
        <v>0</v>
      </c>
      <c r="Z30">
        <v>3.8537483522727274</v>
      </c>
      <c r="AA30">
        <v>8.1686931666666673</v>
      </c>
      <c r="AB30">
        <v>11.675430287321829</v>
      </c>
      <c r="AC30">
        <v>8.587910611748077</v>
      </c>
      <c r="AD30">
        <v>8.0988662904617712</v>
      </c>
      <c r="AE30">
        <v>14.606562571473113</v>
      </c>
      <c r="AF30">
        <v>11.070834561359026</v>
      </c>
      <c r="AG30">
        <v>0</v>
      </c>
      <c r="AH30">
        <v>40.57376557659979</v>
      </c>
      <c r="AI30">
        <v>4.8904292106834255</v>
      </c>
      <c r="AJ30">
        <v>0</v>
      </c>
      <c r="AK30">
        <v>16.084704111899136</v>
      </c>
      <c r="AL30">
        <v>0</v>
      </c>
      <c r="AM30">
        <v>4.6796258139534883</v>
      </c>
      <c r="AN30">
        <v>0.79223600000000005</v>
      </c>
      <c r="AO30">
        <v>0</v>
      </c>
      <c r="AP30">
        <v>1.8925048192212097</v>
      </c>
      <c r="AQ30">
        <v>13.79499165095238</v>
      </c>
      <c r="AR30">
        <v>0.97860584864130429</v>
      </c>
      <c r="AS30">
        <v>1.4308970449003868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715.33475939001039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9.0003111084077183</v>
      </c>
      <c r="L31">
        <v>371.43939821579573</v>
      </c>
      <c r="M31">
        <v>27.188527118835346</v>
      </c>
      <c r="N31">
        <v>17.450210455344585</v>
      </c>
      <c r="O31">
        <v>0</v>
      </c>
      <c r="P31">
        <v>37.111018952542373</v>
      </c>
      <c r="Q31">
        <v>3.2292074053282591</v>
      </c>
      <c r="R31">
        <v>12.528743317413666</v>
      </c>
      <c r="S31">
        <v>7.8019354191263286</v>
      </c>
      <c r="T31">
        <v>0</v>
      </c>
      <c r="U31">
        <v>22.599739270881404</v>
      </c>
      <c r="V31">
        <v>5.357157482837529</v>
      </c>
      <c r="W31">
        <v>6.8610676911369746</v>
      </c>
      <c r="X31">
        <v>43.587637034206075</v>
      </c>
      <c r="Y31">
        <v>0</v>
      </c>
      <c r="Z31">
        <v>3.8537483522727274</v>
      </c>
      <c r="AA31">
        <v>8.1686931666666673</v>
      </c>
      <c r="AB31">
        <v>11.675430287321829</v>
      </c>
      <c r="AC31">
        <v>8.587910611748077</v>
      </c>
      <c r="AD31">
        <v>8.0988662904617712</v>
      </c>
      <c r="AE31">
        <v>14.606562571473113</v>
      </c>
      <c r="AF31">
        <v>11.070834561359026</v>
      </c>
      <c r="AG31">
        <v>0</v>
      </c>
      <c r="AH31">
        <v>40.57376557659979</v>
      </c>
      <c r="AI31">
        <v>4.8904292106834255</v>
      </c>
      <c r="AJ31">
        <v>0</v>
      </c>
      <c r="AK31">
        <v>16.084704111899136</v>
      </c>
      <c r="AL31">
        <v>0</v>
      </c>
      <c r="AM31">
        <v>4.6796258139534883</v>
      </c>
      <c r="AN31">
        <v>0.79223600000000005</v>
      </c>
      <c r="AO31">
        <v>0</v>
      </c>
      <c r="AP31">
        <v>1.8925048192212097</v>
      </c>
      <c r="AQ31">
        <v>13.79499165095238</v>
      </c>
      <c r="AR31">
        <v>10.438463101358696</v>
      </c>
      <c r="AS31">
        <v>1.4308970449003868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724.79461664272776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9.0003111084077183</v>
      </c>
      <c r="L32">
        <v>371.43939821579573</v>
      </c>
      <c r="M32">
        <v>27.188527118835346</v>
      </c>
      <c r="N32">
        <v>17.450210455344585</v>
      </c>
      <c r="O32">
        <v>0</v>
      </c>
      <c r="P32">
        <v>37.111018952542373</v>
      </c>
      <c r="Q32">
        <v>3.2292074053282591</v>
      </c>
      <c r="R32">
        <v>12.528743317413666</v>
      </c>
      <c r="S32">
        <v>7.8019354191263286</v>
      </c>
      <c r="T32">
        <v>0</v>
      </c>
      <c r="U32">
        <v>22.599739270881404</v>
      </c>
      <c r="V32">
        <v>5.357157482837529</v>
      </c>
      <c r="W32">
        <v>6.8610676911369746</v>
      </c>
      <c r="X32">
        <v>43.587637034206075</v>
      </c>
      <c r="Y32">
        <v>0</v>
      </c>
      <c r="Z32">
        <v>3.8537483522727274</v>
      </c>
      <c r="AA32">
        <v>8.1686931666666673</v>
      </c>
      <c r="AB32">
        <v>11.675430287321829</v>
      </c>
      <c r="AC32">
        <v>8.587910611748077</v>
      </c>
      <c r="AD32">
        <v>8.0988662904617712</v>
      </c>
      <c r="AE32">
        <v>14.606562571473113</v>
      </c>
      <c r="AF32">
        <v>11.070834561359026</v>
      </c>
      <c r="AG32">
        <v>0</v>
      </c>
      <c r="AH32">
        <v>41.469186846568107</v>
      </c>
      <c r="AI32">
        <v>4.8904292106834255</v>
      </c>
      <c r="AJ32">
        <v>0</v>
      </c>
      <c r="AK32">
        <v>16.084704111899136</v>
      </c>
      <c r="AL32">
        <v>0</v>
      </c>
      <c r="AM32">
        <v>4.6796258139534883</v>
      </c>
      <c r="AN32">
        <v>0.79223600000000005</v>
      </c>
      <c r="AO32">
        <v>0</v>
      </c>
      <c r="AP32">
        <v>1.8925048192212097</v>
      </c>
      <c r="AQ32">
        <v>13.79499165095238</v>
      </c>
      <c r="AR32">
        <v>10.438463101358696</v>
      </c>
      <c r="AS32">
        <v>1.4308970449003868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725.69003791269597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9.0003111084077183</v>
      </c>
      <c r="L33">
        <v>371.43939821579573</v>
      </c>
      <c r="M33">
        <v>27.188527118835346</v>
      </c>
      <c r="N33">
        <v>17.450210455344585</v>
      </c>
      <c r="O33">
        <v>0</v>
      </c>
      <c r="P33">
        <v>37.111018952542373</v>
      </c>
      <c r="Q33">
        <v>3.2292074053282591</v>
      </c>
      <c r="R33">
        <v>12.528743317413666</v>
      </c>
      <c r="S33">
        <v>7.8019354191263286</v>
      </c>
      <c r="T33">
        <v>0</v>
      </c>
      <c r="U33">
        <v>22.599739270881404</v>
      </c>
      <c r="V33">
        <v>5.357157482837529</v>
      </c>
      <c r="W33">
        <v>6.8610676911369746</v>
      </c>
      <c r="X33">
        <v>43.587637034206075</v>
      </c>
      <c r="Y33">
        <v>0</v>
      </c>
      <c r="Z33">
        <v>3.8537483522727274</v>
      </c>
      <c r="AA33">
        <v>4.1506298113924052</v>
      </c>
      <c r="AB33">
        <v>11.675430287321829</v>
      </c>
      <c r="AC33">
        <v>8.587910611748077</v>
      </c>
      <c r="AD33">
        <v>5.3992442959121885</v>
      </c>
      <c r="AE33">
        <v>14.606562571473113</v>
      </c>
      <c r="AF33">
        <v>11.070834561359026</v>
      </c>
      <c r="AG33">
        <v>0</v>
      </c>
      <c r="AH33">
        <v>33.578288880000002</v>
      </c>
      <c r="AI33">
        <v>4.8904292106834255</v>
      </c>
      <c r="AJ33">
        <v>0</v>
      </c>
      <c r="AK33">
        <v>16.084704111899136</v>
      </c>
      <c r="AL33">
        <v>0</v>
      </c>
      <c r="AM33">
        <v>4.6796258139534883</v>
      </c>
      <c r="AN33">
        <v>0.79223600000000005</v>
      </c>
      <c r="AO33">
        <v>0</v>
      </c>
      <c r="AP33">
        <v>0</v>
      </c>
      <c r="AQ33">
        <v>13.79499165095238</v>
      </c>
      <c r="AR33">
        <v>0.97860584864130429</v>
      </c>
      <c r="AS33">
        <v>1.4308970449003868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699.72909252436557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9.0003111084077183</v>
      </c>
      <c r="L34">
        <v>371.43939821579573</v>
      </c>
      <c r="M34">
        <v>27.188527118835346</v>
      </c>
      <c r="N34">
        <v>17.450210455344585</v>
      </c>
      <c r="O34">
        <v>0</v>
      </c>
      <c r="P34">
        <v>37.111018952542373</v>
      </c>
      <c r="Q34">
        <v>3.2292074053282591</v>
      </c>
      <c r="R34">
        <v>12.528743317413666</v>
      </c>
      <c r="S34">
        <v>7.8019354191263286</v>
      </c>
      <c r="T34">
        <v>0</v>
      </c>
      <c r="U34">
        <v>22.599739270881404</v>
      </c>
      <c r="V34">
        <v>5.357157482837529</v>
      </c>
      <c r="W34">
        <v>6.8610676911369746</v>
      </c>
      <c r="X34">
        <v>43.587637034206075</v>
      </c>
      <c r="Y34">
        <v>0</v>
      </c>
      <c r="Z34">
        <v>1.9268740227272727</v>
      </c>
      <c r="AA34">
        <v>4.1506298113924052</v>
      </c>
      <c r="AB34">
        <v>3.8602975611402841</v>
      </c>
      <c r="AC34">
        <v>0.3762833111355427</v>
      </c>
      <c r="AD34">
        <v>5.3992442959121885</v>
      </c>
      <c r="AE34">
        <v>14.606562571473113</v>
      </c>
      <c r="AF34">
        <v>5.2440795613590261</v>
      </c>
      <c r="AG34">
        <v>0</v>
      </c>
      <c r="AH34">
        <v>25.827300496451954</v>
      </c>
      <c r="AI34">
        <v>4.8904292106834255</v>
      </c>
      <c r="AJ34">
        <v>0</v>
      </c>
      <c r="AK34">
        <v>16.084704111899136</v>
      </c>
      <c r="AL34">
        <v>0</v>
      </c>
      <c r="AM34">
        <v>3.1134479129782444</v>
      </c>
      <c r="AN34">
        <v>0.79223600000000005</v>
      </c>
      <c r="AO34">
        <v>0</v>
      </c>
      <c r="AP34">
        <v>0</v>
      </c>
      <c r="AQ34">
        <v>13.79499165095238</v>
      </c>
      <c r="AR34">
        <v>0.78288480163043472</v>
      </c>
      <c r="AS34">
        <v>1.4308970449003868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666.43581583649188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9.0003111084077183</v>
      </c>
      <c r="L35">
        <v>371.43939821579573</v>
      </c>
      <c r="M35">
        <v>27.188527118835346</v>
      </c>
      <c r="N35">
        <v>17.450210455344585</v>
      </c>
      <c r="O35">
        <v>0</v>
      </c>
      <c r="P35">
        <v>37.111018952542373</v>
      </c>
      <c r="Q35">
        <v>3.2292074053282591</v>
      </c>
      <c r="R35">
        <v>12.528743317413666</v>
      </c>
      <c r="S35">
        <v>7.8019354191263286</v>
      </c>
      <c r="T35">
        <v>0</v>
      </c>
      <c r="U35">
        <v>22.599739270881404</v>
      </c>
      <c r="V35">
        <v>5.357157482837529</v>
      </c>
      <c r="W35">
        <v>6.8610676911369746</v>
      </c>
      <c r="X35">
        <v>43.587637034206075</v>
      </c>
      <c r="Y35">
        <v>0</v>
      </c>
      <c r="Z35">
        <v>1.9268740227272727</v>
      </c>
      <c r="AA35">
        <v>2.5673035666666664</v>
      </c>
      <c r="AB35">
        <v>0</v>
      </c>
      <c r="AC35">
        <v>0</v>
      </c>
      <c r="AD35">
        <v>2.6996219945495836</v>
      </c>
      <c r="AE35">
        <v>9.7377084832424021</v>
      </c>
      <c r="AF35">
        <v>2.6220396272819473</v>
      </c>
      <c r="AG35">
        <v>0</v>
      </c>
      <c r="AH35">
        <v>22.385525919999999</v>
      </c>
      <c r="AI35">
        <v>4.8904292106834255</v>
      </c>
      <c r="AJ35">
        <v>0</v>
      </c>
      <c r="AK35">
        <v>16.084704111899136</v>
      </c>
      <c r="AL35">
        <v>0</v>
      </c>
      <c r="AM35">
        <v>1.2211144501125279</v>
      </c>
      <c r="AN35">
        <v>0.79223600000000005</v>
      </c>
      <c r="AO35">
        <v>0</v>
      </c>
      <c r="AP35">
        <v>0</v>
      </c>
      <c r="AQ35">
        <v>13.79499165095238</v>
      </c>
      <c r="AR35">
        <v>0.78288480163043472</v>
      </c>
      <c r="AS35">
        <v>1.4308970449003868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645.09128435650211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9.0003111084077183</v>
      </c>
      <c r="L36">
        <v>371.43939821579573</v>
      </c>
      <c r="M36">
        <v>27.188527118835346</v>
      </c>
      <c r="N36">
        <v>17.450210455344585</v>
      </c>
      <c r="O36">
        <v>0</v>
      </c>
      <c r="P36">
        <v>37.111018952542373</v>
      </c>
      <c r="Q36">
        <v>3.2292074053282591</v>
      </c>
      <c r="R36">
        <v>12.528743317413666</v>
      </c>
      <c r="S36">
        <v>7.8019354191263286</v>
      </c>
      <c r="T36">
        <v>0</v>
      </c>
      <c r="U36">
        <v>22.599739270881404</v>
      </c>
      <c r="V36">
        <v>5.357157482837529</v>
      </c>
      <c r="W36">
        <v>6.8610676911369746</v>
      </c>
      <c r="X36">
        <v>43.587637034206075</v>
      </c>
      <c r="Y36">
        <v>0</v>
      </c>
      <c r="Z36">
        <v>1.9268740227272727</v>
      </c>
      <c r="AA36">
        <v>0</v>
      </c>
      <c r="AB36">
        <v>0</v>
      </c>
      <c r="AC36">
        <v>0</v>
      </c>
      <c r="AD36">
        <v>0</v>
      </c>
      <c r="AE36">
        <v>9.7377084832424021</v>
      </c>
      <c r="AF36">
        <v>2.6220396272819473</v>
      </c>
      <c r="AG36">
        <v>0</v>
      </c>
      <c r="AH36">
        <v>10.073486602639916</v>
      </c>
      <c r="AI36">
        <v>1.1285606106834249</v>
      </c>
      <c r="AJ36">
        <v>0</v>
      </c>
      <c r="AK36">
        <v>16.084704111899136</v>
      </c>
      <c r="AL36">
        <v>0</v>
      </c>
      <c r="AM36">
        <v>0</v>
      </c>
      <c r="AN36">
        <v>0.79223600000000005</v>
      </c>
      <c r="AO36">
        <v>0</v>
      </c>
      <c r="AP36">
        <v>0</v>
      </c>
      <c r="AQ36">
        <v>13.79499165095238</v>
      </c>
      <c r="AR36">
        <v>0.78288480163043472</v>
      </c>
      <c r="AS36">
        <v>1.4308970449003868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622.52933642781329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9.0003111084077183</v>
      </c>
      <c r="L37">
        <v>371.43939821579573</v>
      </c>
      <c r="M37">
        <v>27.188527118835346</v>
      </c>
      <c r="N37">
        <v>17.450210455344585</v>
      </c>
      <c r="O37">
        <v>0</v>
      </c>
      <c r="P37">
        <v>37.111018952542373</v>
      </c>
      <c r="Q37">
        <v>3.2292074053282591</v>
      </c>
      <c r="R37">
        <v>12.528743317413666</v>
      </c>
      <c r="S37">
        <v>7.8019354191263286</v>
      </c>
      <c r="T37">
        <v>0</v>
      </c>
      <c r="U37">
        <v>22.599739270881404</v>
      </c>
      <c r="V37">
        <v>5.357157482837529</v>
      </c>
      <c r="W37">
        <v>6.8610676911369746</v>
      </c>
      <c r="X37">
        <v>43.587637034206075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4.8688540882307096</v>
      </c>
      <c r="AF37">
        <v>2.6220396272819473</v>
      </c>
      <c r="AG37">
        <v>0</v>
      </c>
      <c r="AH37">
        <v>5.0367434547201695</v>
      </c>
      <c r="AI37">
        <v>0</v>
      </c>
      <c r="AJ37">
        <v>0</v>
      </c>
      <c r="AK37">
        <v>16.084704111899136</v>
      </c>
      <c r="AL37">
        <v>0</v>
      </c>
      <c r="AM37">
        <v>0</v>
      </c>
      <c r="AN37">
        <v>0.79223600000000005</v>
      </c>
      <c r="AO37">
        <v>0</v>
      </c>
      <c r="AP37">
        <v>0</v>
      </c>
      <c r="AQ37">
        <v>13.79499165095238</v>
      </c>
      <c r="AR37">
        <v>0.78288480163043472</v>
      </c>
      <c r="AS37">
        <v>1.4308970449003868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609.5683042514712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9.0003111084077183</v>
      </c>
      <c r="L38">
        <v>371.43939821579573</v>
      </c>
      <c r="M38">
        <v>27.188527118835346</v>
      </c>
      <c r="N38">
        <v>17.450210455344585</v>
      </c>
      <c r="O38">
        <v>0</v>
      </c>
      <c r="P38">
        <v>37.111018952542373</v>
      </c>
      <c r="Q38">
        <v>3.2292074053282591</v>
      </c>
      <c r="R38">
        <v>12.528743317413666</v>
      </c>
      <c r="S38">
        <v>7.8019354191263286</v>
      </c>
      <c r="T38">
        <v>0</v>
      </c>
      <c r="U38">
        <v>22.599739270881404</v>
      </c>
      <c r="V38">
        <v>5.357157482837529</v>
      </c>
      <c r="W38">
        <v>6.8610676911369746</v>
      </c>
      <c r="X38">
        <v>43.587637034206075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4.8688540882307096</v>
      </c>
      <c r="AF38">
        <v>2.6220396272819473</v>
      </c>
      <c r="AG38">
        <v>0</v>
      </c>
      <c r="AH38">
        <v>0</v>
      </c>
      <c r="AI38">
        <v>0</v>
      </c>
      <c r="AJ38">
        <v>0</v>
      </c>
      <c r="AK38">
        <v>16.084704111899136</v>
      </c>
      <c r="AL38">
        <v>0</v>
      </c>
      <c r="AM38">
        <v>0</v>
      </c>
      <c r="AN38">
        <v>0.79223600000000005</v>
      </c>
      <c r="AO38">
        <v>0</v>
      </c>
      <c r="AP38">
        <v>0</v>
      </c>
      <c r="AQ38">
        <v>13.79499165095238</v>
      </c>
      <c r="AR38">
        <v>0.78288480163043472</v>
      </c>
      <c r="AS38">
        <v>1.4308970449003868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604.53156079675102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9.0003111084077183</v>
      </c>
      <c r="L39">
        <v>371.43939821579573</v>
      </c>
      <c r="M39">
        <v>27.188527118835346</v>
      </c>
      <c r="N39">
        <v>17.450210455344585</v>
      </c>
      <c r="O39">
        <v>0</v>
      </c>
      <c r="P39">
        <v>37.111018952542373</v>
      </c>
      <c r="Q39">
        <v>3.2292074053282591</v>
      </c>
      <c r="R39">
        <v>12.528743317413666</v>
      </c>
      <c r="S39">
        <v>7.8019354191263286</v>
      </c>
      <c r="T39">
        <v>0</v>
      </c>
      <c r="U39">
        <v>22.599739270881404</v>
      </c>
      <c r="V39">
        <v>5.357157482837529</v>
      </c>
      <c r="W39">
        <v>6.8610676911369746</v>
      </c>
      <c r="X39">
        <v>43.587637034206075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4.8688540882307096</v>
      </c>
      <c r="AF39">
        <v>2.6220396272819473</v>
      </c>
      <c r="AG39">
        <v>0</v>
      </c>
      <c r="AH39">
        <v>0</v>
      </c>
      <c r="AI39">
        <v>0</v>
      </c>
      <c r="AJ39">
        <v>0</v>
      </c>
      <c r="AK39">
        <v>16.084704111899136</v>
      </c>
      <c r="AL39">
        <v>0</v>
      </c>
      <c r="AM39">
        <v>0</v>
      </c>
      <c r="AN39">
        <v>0.79223600000000005</v>
      </c>
      <c r="AO39">
        <v>0</v>
      </c>
      <c r="AP39">
        <v>0</v>
      </c>
      <c r="AQ39">
        <v>13.79499165095238</v>
      </c>
      <c r="AR39">
        <v>0.78288480163043472</v>
      </c>
      <c r="AS39">
        <v>1.4308970449003868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604.53156079675102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9.0003111084077183</v>
      </c>
      <c r="L40">
        <v>371.43939821579573</v>
      </c>
      <c r="M40">
        <v>27.188527118835346</v>
      </c>
      <c r="N40">
        <v>17.450210455344585</v>
      </c>
      <c r="O40">
        <v>0</v>
      </c>
      <c r="P40">
        <v>37.111018952542373</v>
      </c>
      <c r="Q40">
        <v>3.2292074053282591</v>
      </c>
      <c r="R40">
        <v>12.528743317413666</v>
      </c>
      <c r="S40">
        <v>7.8019354191263286</v>
      </c>
      <c r="T40">
        <v>0</v>
      </c>
      <c r="U40">
        <v>22.599739270881404</v>
      </c>
      <c r="V40">
        <v>5.357157482837529</v>
      </c>
      <c r="W40">
        <v>6.8610676911369746</v>
      </c>
      <c r="X40">
        <v>43.587637034206075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4.8688540882307096</v>
      </c>
      <c r="AF40">
        <v>2.6220396272819473</v>
      </c>
      <c r="AG40">
        <v>0</v>
      </c>
      <c r="AH40">
        <v>0</v>
      </c>
      <c r="AI40">
        <v>0</v>
      </c>
      <c r="AJ40">
        <v>0</v>
      </c>
      <c r="AK40">
        <v>16.084704111899136</v>
      </c>
      <c r="AL40">
        <v>0</v>
      </c>
      <c r="AM40">
        <v>0</v>
      </c>
      <c r="AN40">
        <v>0.79223600000000005</v>
      </c>
      <c r="AO40">
        <v>0</v>
      </c>
      <c r="AP40">
        <v>0</v>
      </c>
      <c r="AQ40">
        <v>9.1966611006349179</v>
      </c>
      <c r="AR40">
        <v>0.78288480163043472</v>
      </c>
      <c r="AS40">
        <v>1.4308970449003868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599.9332302464336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9.0003111084077183</v>
      </c>
      <c r="L41">
        <v>371.43939821579573</v>
      </c>
      <c r="M41">
        <v>27.188527118835346</v>
      </c>
      <c r="N41">
        <v>17.450210455344585</v>
      </c>
      <c r="O41">
        <v>0</v>
      </c>
      <c r="P41">
        <v>37.111018952542373</v>
      </c>
      <c r="Q41">
        <v>3.2292074053282591</v>
      </c>
      <c r="R41">
        <v>12.528743317413666</v>
      </c>
      <c r="S41">
        <v>7.8019354191263286</v>
      </c>
      <c r="T41">
        <v>0</v>
      </c>
      <c r="U41">
        <v>22.599739270881404</v>
      </c>
      <c r="V41">
        <v>5.357157482837529</v>
      </c>
      <c r="W41">
        <v>6.8610676911369746</v>
      </c>
      <c r="X41">
        <v>43.587637034206075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2.6220396272819473</v>
      </c>
      <c r="AG41">
        <v>0</v>
      </c>
      <c r="AH41">
        <v>0</v>
      </c>
      <c r="AI41">
        <v>0</v>
      </c>
      <c r="AJ41">
        <v>0</v>
      </c>
      <c r="AK41">
        <v>16.084704111899136</v>
      </c>
      <c r="AL41">
        <v>0</v>
      </c>
      <c r="AM41">
        <v>0</v>
      </c>
      <c r="AN41">
        <v>0.79223600000000005</v>
      </c>
      <c r="AO41">
        <v>0</v>
      </c>
      <c r="AP41">
        <v>0</v>
      </c>
      <c r="AQ41">
        <v>9.1966611006349179</v>
      </c>
      <c r="AR41">
        <v>10.438463101358696</v>
      </c>
      <c r="AS41">
        <v>1.4308970449003868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604.71995445793118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9.0003111084077183</v>
      </c>
      <c r="L42">
        <v>371.43939821579573</v>
      </c>
      <c r="M42">
        <v>27.188527118835346</v>
      </c>
      <c r="N42">
        <v>17.450210455344585</v>
      </c>
      <c r="O42">
        <v>0</v>
      </c>
      <c r="P42">
        <v>37.111018952542373</v>
      </c>
      <c r="Q42">
        <v>3.2292074053282591</v>
      </c>
      <c r="R42">
        <v>12.528743317413666</v>
      </c>
      <c r="S42">
        <v>7.8019354191263286</v>
      </c>
      <c r="T42">
        <v>0</v>
      </c>
      <c r="U42">
        <v>22.599739270881404</v>
      </c>
      <c r="V42">
        <v>5.357157482837529</v>
      </c>
      <c r="W42">
        <v>6.8610676911369746</v>
      </c>
      <c r="X42">
        <v>43.587637034206075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2.6220396272819473</v>
      </c>
      <c r="AG42">
        <v>0</v>
      </c>
      <c r="AH42">
        <v>0</v>
      </c>
      <c r="AI42">
        <v>0</v>
      </c>
      <c r="AJ42">
        <v>0</v>
      </c>
      <c r="AK42">
        <v>16.084704111899136</v>
      </c>
      <c r="AL42">
        <v>0</v>
      </c>
      <c r="AM42">
        <v>0</v>
      </c>
      <c r="AN42">
        <v>0.79223600000000005</v>
      </c>
      <c r="AO42">
        <v>0</v>
      </c>
      <c r="AP42">
        <v>0</v>
      </c>
      <c r="AQ42">
        <v>9.1966611006349179</v>
      </c>
      <c r="AR42">
        <v>10.438463101358696</v>
      </c>
      <c r="AS42">
        <v>1.4308970449003868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604.71995445793118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9.0003111084077183</v>
      </c>
      <c r="L43">
        <v>371.43939821579573</v>
      </c>
      <c r="M43">
        <v>27.188527118835346</v>
      </c>
      <c r="N43">
        <v>17.450210455344585</v>
      </c>
      <c r="O43">
        <v>0</v>
      </c>
      <c r="P43">
        <v>37.111018952542373</v>
      </c>
      <c r="Q43">
        <v>3.2292074053282591</v>
      </c>
      <c r="R43">
        <v>12.528743317413666</v>
      </c>
      <c r="S43">
        <v>7.8019354191263286</v>
      </c>
      <c r="T43">
        <v>0</v>
      </c>
      <c r="U43">
        <v>22.599739270881404</v>
      </c>
      <c r="V43">
        <v>5.357157482837529</v>
      </c>
      <c r="W43">
        <v>6.8610676911369746</v>
      </c>
      <c r="X43">
        <v>43.587637034206075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2.6220396272819473</v>
      </c>
      <c r="AG43">
        <v>0</v>
      </c>
      <c r="AH43">
        <v>0</v>
      </c>
      <c r="AI43">
        <v>0</v>
      </c>
      <c r="AJ43">
        <v>0</v>
      </c>
      <c r="AK43">
        <v>16.084704111899136</v>
      </c>
      <c r="AL43">
        <v>0</v>
      </c>
      <c r="AM43">
        <v>0</v>
      </c>
      <c r="AN43">
        <v>0.79223600000000005</v>
      </c>
      <c r="AO43">
        <v>0</v>
      </c>
      <c r="AP43">
        <v>0</v>
      </c>
      <c r="AQ43">
        <v>8.1541245512698382</v>
      </c>
      <c r="AR43">
        <v>1.1417067722826086</v>
      </c>
      <c r="AS43">
        <v>4.9286448996431762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597.87840943423282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9.0003111084077183</v>
      </c>
      <c r="L44">
        <v>371.43939821579573</v>
      </c>
      <c r="M44">
        <v>27.188527118835346</v>
      </c>
      <c r="N44">
        <v>17.450210455344585</v>
      </c>
      <c r="O44">
        <v>0</v>
      </c>
      <c r="P44">
        <v>37.111018952542373</v>
      </c>
      <c r="Q44">
        <v>3.2292074053282591</v>
      </c>
      <c r="R44">
        <v>12.528743317413666</v>
      </c>
      <c r="S44">
        <v>7.8019354191263286</v>
      </c>
      <c r="T44">
        <v>0</v>
      </c>
      <c r="U44">
        <v>22.599739270881404</v>
      </c>
      <c r="V44">
        <v>5.357157482837529</v>
      </c>
      <c r="W44">
        <v>6.8610676911369746</v>
      </c>
      <c r="X44">
        <v>43.587637034206075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2.6220396272819473</v>
      </c>
      <c r="AG44">
        <v>0</v>
      </c>
      <c r="AH44">
        <v>0</v>
      </c>
      <c r="AI44">
        <v>0</v>
      </c>
      <c r="AJ44">
        <v>0</v>
      </c>
      <c r="AK44">
        <v>16.084704111899136</v>
      </c>
      <c r="AL44">
        <v>0</v>
      </c>
      <c r="AM44">
        <v>0</v>
      </c>
      <c r="AN44">
        <v>0.79223600000000005</v>
      </c>
      <c r="AO44">
        <v>0</v>
      </c>
      <c r="AP44">
        <v>0</v>
      </c>
      <c r="AQ44">
        <v>4.598330550317459</v>
      </c>
      <c r="AR44">
        <v>0.97860584864130429</v>
      </c>
      <c r="AS44">
        <v>4.9286448996431762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594.15951450963905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9.0003111084077183</v>
      </c>
      <c r="L45">
        <v>371.43939821579573</v>
      </c>
      <c r="M45">
        <v>27.188527118835346</v>
      </c>
      <c r="N45">
        <v>17.450210455344585</v>
      </c>
      <c r="O45">
        <v>0</v>
      </c>
      <c r="P45">
        <v>37.111018952542373</v>
      </c>
      <c r="Q45">
        <v>3.2292074053282591</v>
      </c>
      <c r="R45">
        <v>12.528743317413666</v>
      </c>
      <c r="S45">
        <v>7.8019354191263286</v>
      </c>
      <c r="T45">
        <v>0</v>
      </c>
      <c r="U45">
        <v>22.599739270881404</v>
      </c>
      <c r="V45">
        <v>5.357157482837529</v>
      </c>
      <c r="W45">
        <v>6.8610676911369746</v>
      </c>
      <c r="X45">
        <v>43.587637034206075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2.6220396272819473</v>
      </c>
      <c r="AG45">
        <v>0</v>
      </c>
      <c r="AH45">
        <v>0</v>
      </c>
      <c r="AI45">
        <v>0</v>
      </c>
      <c r="AJ45">
        <v>0</v>
      </c>
      <c r="AK45">
        <v>16.084704111899136</v>
      </c>
      <c r="AL45">
        <v>0</v>
      </c>
      <c r="AM45">
        <v>0</v>
      </c>
      <c r="AN45">
        <v>0.79223600000000005</v>
      </c>
      <c r="AO45">
        <v>0</v>
      </c>
      <c r="AP45">
        <v>0</v>
      </c>
      <c r="AQ45">
        <v>4.598330550317459</v>
      </c>
      <c r="AR45">
        <v>0.97860584864130429</v>
      </c>
      <c r="AS45">
        <v>4.9286448996431762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594.15951450963905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9.0003111084077183</v>
      </c>
      <c r="L46">
        <v>371.43939821579573</v>
      </c>
      <c r="M46">
        <v>27.188527118835346</v>
      </c>
      <c r="N46">
        <v>17.450210455344585</v>
      </c>
      <c r="O46">
        <v>0</v>
      </c>
      <c r="P46">
        <v>37.111018952542373</v>
      </c>
      <c r="Q46">
        <v>3.2292074053282591</v>
      </c>
      <c r="R46">
        <v>12.528743317413666</v>
      </c>
      <c r="S46">
        <v>7.8019354191263286</v>
      </c>
      <c r="T46">
        <v>0</v>
      </c>
      <c r="U46">
        <v>22.599739270881404</v>
      </c>
      <c r="V46">
        <v>5.357157482837529</v>
      </c>
      <c r="W46">
        <v>6.8610676911369746</v>
      </c>
      <c r="X46">
        <v>43.587637034206075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2.6220396272819473</v>
      </c>
      <c r="AG46">
        <v>0</v>
      </c>
      <c r="AH46">
        <v>0</v>
      </c>
      <c r="AI46">
        <v>0</v>
      </c>
      <c r="AJ46">
        <v>0</v>
      </c>
      <c r="AK46">
        <v>16.084704111899136</v>
      </c>
      <c r="AL46">
        <v>0</v>
      </c>
      <c r="AM46">
        <v>0</v>
      </c>
      <c r="AN46">
        <v>0.79223600000000005</v>
      </c>
      <c r="AO46">
        <v>0</v>
      </c>
      <c r="AP46">
        <v>0</v>
      </c>
      <c r="AQ46">
        <v>0</v>
      </c>
      <c r="AR46">
        <v>0.97860584864130429</v>
      </c>
      <c r="AS46">
        <v>4.9286448996431762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589.56118395932162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9.0003111084077183</v>
      </c>
      <c r="L47">
        <v>371.43939821579573</v>
      </c>
      <c r="M47">
        <v>27.188527118835346</v>
      </c>
      <c r="N47">
        <v>17.450210455344585</v>
      </c>
      <c r="O47">
        <v>0</v>
      </c>
      <c r="P47">
        <v>37.111018952542373</v>
      </c>
      <c r="Q47">
        <v>3.2292074053282591</v>
      </c>
      <c r="R47">
        <v>12.528743317413666</v>
      </c>
      <c r="S47">
        <v>7.8019354191263286</v>
      </c>
      <c r="T47">
        <v>0</v>
      </c>
      <c r="U47">
        <v>22.599739270881404</v>
      </c>
      <c r="V47">
        <v>5.357157482837529</v>
      </c>
      <c r="W47">
        <v>6.8610676911369746</v>
      </c>
      <c r="X47">
        <v>43.587637034206075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2.6220396272819473</v>
      </c>
      <c r="AG47">
        <v>0</v>
      </c>
      <c r="AH47">
        <v>0</v>
      </c>
      <c r="AI47">
        <v>0</v>
      </c>
      <c r="AJ47">
        <v>0</v>
      </c>
      <c r="AK47">
        <v>16.084704111899136</v>
      </c>
      <c r="AL47">
        <v>0</v>
      </c>
      <c r="AM47">
        <v>0</v>
      </c>
      <c r="AN47">
        <v>0.79223600000000005</v>
      </c>
      <c r="AO47">
        <v>0</v>
      </c>
      <c r="AP47">
        <v>0</v>
      </c>
      <c r="AQ47">
        <v>0</v>
      </c>
      <c r="AR47">
        <v>0.97860584864130429</v>
      </c>
      <c r="AS47">
        <v>4.9286448996431762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589.56118395932162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9.0003111084077183</v>
      </c>
      <c r="L48">
        <v>371.43939821579573</v>
      </c>
      <c r="M48">
        <v>27.188527118835346</v>
      </c>
      <c r="N48">
        <v>17.450210455344585</v>
      </c>
      <c r="O48">
        <v>0</v>
      </c>
      <c r="P48">
        <v>37.111018952542373</v>
      </c>
      <c r="Q48">
        <v>3.2292074053282591</v>
      </c>
      <c r="R48">
        <v>12.528743317413666</v>
      </c>
      <c r="S48">
        <v>7.8019354191263286</v>
      </c>
      <c r="T48">
        <v>0</v>
      </c>
      <c r="U48">
        <v>22.599739270881404</v>
      </c>
      <c r="V48">
        <v>5.357157482837529</v>
      </c>
      <c r="W48">
        <v>6.8610676911369746</v>
      </c>
      <c r="X48">
        <v>43.587637034206075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2.6220396272819473</v>
      </c>
      <c r="AG48">
        <v>0</v>
      </c>
      <c r="AH48">
        <v>0</v>
      </c>
      <c r="AI48">
        <v>0</v>
      </c>
      <c r="AJ48">
        <v>0</v>
      </c>
      <c r="AK48">
        <v>16.084704111899136</v>
      </c>
      <c r="AL48">
        <v>0</v>
      </c>
      <c r="AM48">
        <v>0</v>
      </c>
      <c r="AN48">
        <v>0.79223600000000005</v>
      </c>
      <c r="AO48">
        <v>0</v>
      </c>
      <c r="AP48">
        <v>0</v>
      </c>
      <c r="AQ48">
        <v>0</v>
      </c>
      <c r="AR48">
        <v>0.97860584864130429</v>
      </c>
      <c r="AS48">
        <v>4.9286448996431762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589.56118395932162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9.0003111084077183</v>
      </c>
      <c r="L49">
        <v>371.43939821579573</v>
      </c>
      <c r="M49">
        <v>27.188527118835346</v>
      </c>
      <c r="N49">
        <v>17.450210455344585</v>
      </c>
      <c r="O49">
        <v>0</v>
      </c>
      <c r="P49">
        <v>37.111018952542373</v>
      </c>
      <c r="Q49">
        <v>3.2292074053282591</v>
      </c>
      <c r="R49">
        <v>12.528743317413666</v>
      </c>
      <c r="S49">
        <v>7.8019354191263286</v>
      </c>
      <c r="T49">
        <v>0</v>
      </c>
      <c r="U49">
        <v>22.599739270881404</v>
      </c>
      <c r="V49">
        <v>5.357157482837529</v>
      </c>
      <c r="W49">
        <v>6.8610676911369746</v>
      </c>
      <c r="X49">
        <v>43.587637034206075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2.6220396272819473</v>
      </c>
      <c r="AG49">
        <v>0</v>
      </c>
      <c r="AH49">
        <v>0</v>
      </c>
      <c r="AI49">
        <v>0</v>
      </c>
      <c r="AJ49">
        <v>0</v>
      </c>
      <c r="AK49">
        <v>16.084704111899136</v>
      </c>
      <c r="AL49">
        <v>0</v>
      </c>
      <c r="AM49">
        <v>0</v>
      </c>
      <c r="AN49">
        <v>0.79223600000000005</v>
      </c>
      <c r="AO49">
        <v>0</v>
      </c>
      <c r="AP49">
        <v>0</v>
      </c>
      <c r="AQ49">
        <v>0</v>
      </c>
      <c r="AR49">
        <v>0.97860584864130429</v>
      </c>
      <c r="AS49">
        <v>1.5898853327386266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586.22242439241711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9.0003111084077183</v>
      </c>
      <c r="L50">
        <v>371.43939821579573</v>
      </c>
      <c r="M50">
        <v>27.188527118835346</v>
      </c>
      <c r="N50">
        <v>17.450210455344585</v>
      </c>
      <c r="O50">
        <v>0</v>
      </c>
      <c r="P50">
        <v>37.111018952542373</v>
      </c>
      <c r="Q50">
        <v>3.2292074053282591</v>
      </c>
      <c r="R50">
        <v>12.528743317413666</v>
      </c>
      <c r="S50">
        <v>7.8019354191263286</v>
      </c>
      <c r="T50">
        <v>0</v>
      </c>
      <c r="U50">
        <v>22.599739270881404</v>
      </c>
      <c r="V50">
        <v>5.357157482837529</v>
      </c>
      <c r="W50">
        <v>6.8610676911369746</v>
      </c>
      <c r="X50">
        <v>43.587637034206075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2.6220396272819473</v>
      </c>
      <c r="AG50">
        <v>0</v>
      </c>
      <c r="AH50">
        <v>0</v>
      </c>
      <c r="AI50">
        <v>0</v>
      </c>
      <c r="AJ50">
        <v>0</v>
      </c>
      <c r="AK50">
        <v>16.084704111899136</v>
      </c>
      <c r="AL50">
        <v>0</v>
      </c>
      <c r="AM50">
        <v>0</v>
      </c>
      <c r="AN50">
        <v>0.79223600000000005</v>
      </c>
      <c r="AO50">
        <v>0</v>
      </c>
      <c r="AP50">
        <v>0</v>
      </c>
      <c r="AQ50">
        <v>0</v>
      </c>
      <c r="AR50">
        <v>0.97860584864130429</v>
      </c>
      <c r="AS50">
        <v>1.3911496661462983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586.02368872582474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9.0001306243454451</v>
      </c>
      <c r="L51">
        <v>371.43939821579573</v>
      </c>
      <c r="M51">
        <v>27.188527118835346</v>
      </c>
      <c r="N51">
        <v>17.450210455344585</v>
      </c>
      <c r="O51">
        <v>0</v>
      </c>
      <c r="P51">
        <v>37.111018952542373</v>
      </c>
      <c r="Q51">
        <v>3.2292074053282591</v>
      </c>
      <c r="R51">
        <v>12.528743317413666</v>
      </c>
      <c r="S51">
        <v>7.8019354191263286</v>
      </c>
      <c r="T51">
        <v>0</v>
      </c>
      <c r="U51">
        <v>22.599739270881404</v>
      </c>
      <c r="V51">
        <v>5.357157482837529</v>
      </c>
      <c r="W51">
        <v>6.8610676911369746</v>
      </c>
      <c r="X51">
        <v>43.587637034206075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2.6220396272819473</v>
      </c>
      <c r="AG51">
        <v>0</v>
      </c>
      <c r="AH51">
        <v>0</v>
      </c>
      <c r="AI51">
        <v>0</v>
      </c>
      <c r="AJ51">
        <v>0</v>
      </c>
      <c r="AK51">
        <v>16.084704111899136</v>
      </c>
      <c r="AL51">
        <v>0</v>
      </c>
      <c r="AM51">
        <v>0</v>
      </c>
      <c r="AN51">
        <v>0.79223600000000005</v>
      </c>
      <c r="AO51">
        <v>0</v>
      </c>
      <c r="AP51">
        <v>0</v>
      </c>
      <c r="AQ51">
        <v>0</v>
      </c>
      <c r="AR51">
        <v>0.97860584864130429</v>
      </c>
      <c r="AS51">
        <v>1.3911496661462983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586.02350824176244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9.0099227369361312</v>
      </c>
      <c r="L52">
        <v>371.43939821579573</v>
      </c>
      <c r="M52">
        <v>27.188527118835346</v>
      </c>
      <c r="N52">
        <v>17.450210455344585</v>
      </c>
      <c r="O52">
        <v>0</v>
      </c>
      <c r="P52">
        <v>37.111018952542373</v>
      </c>
      <c r="Q52">
        <v>3.2292074053282591</v>
      </c>
      <c r="R52">
        <v>12.528743317413666</v>
      </c>
      <c r="S52">
        <v>7.8019354191263286</v>
      </c>
      <c r="T52">
        <v>0</v>
      </c>
      <c r="U52">
        <v>22.599739270881404</v>
      </c>
      <c r="V52">
        <v>5.357157482837529</v>
      </c>
      <c r="W52">
        <v>6.8610676911369746</v>
      </c>
      <c r="X52">
        <v>43.587637034206075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2.6220396272819473</v>
      </c>
      <c r="AG52">
        <v>0</v>
      </c>
      <c r="AH52">
        <v>0</v>
      </c>
      <c r="AI52">
        <v>0</v>
      </c>
      <c r="AJ52">
        <v>0</v>
      </c>
      <c r="AK52">
        <v>16.084704111899136</v>
      </c>
      <c r="AL52">
        <v>0</v>
      </c>
      <c r="AM52">
        <v>0</v>
      </c>
      <c r="AN52">
        <v>0.79223600000000005</v>
      </c>
      <c r="AO52">
        <v>0</v>
      </c>
      <c r="AP52">
        <v>0</v>
      </c>
      <c r="AQ52">
        <v>0</v>
      </c>
      <c r="AR52">
        <v>0.97860584864130429</v>
      </c>
      <c r="AS52">
        <v>1.3911496661462983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586.03330035435317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9.010092129563926</v>
      </c>
      <c r="L53">
        <v>371.44159533031404</v>
      </c>
      <c r="M53">
        <v>27.188527118835346</v>
      </c>
      <c r="N53">
        <v>17.450210455344585</v>
      </c>
      <c r="O53">
        <v>0</v>
      </c>
      <c r="P53">
        <v>37.111018952542373</v>
      </c>
      <c r="Q53">
        <v>3.2306148011363631</v>
      </c>
      <c r="R53">
        <v>12.528743317413666</v>
      </c>
      <c r="S53">
        <v>7.7999464530892437</v>
      </c>
      <c r="T53">
        <v>0</v>
      </c>
      <c r="U53">
        <v>22.599739270881404</v>
      </c>
      <c r="V53">
        <v>5.357157482837529</v>
      </c>
      <c r="W53">
        <v>6.8610676911369746</v>
      </c>
      <c r="X53">
        <v>43.587637034206075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2.6220396272819473</v>
      </c>
      <c r="AG53">
        <v>0</v>
      </c>
      <c r="AH53">
        <v>0</v>
      </c>
      <c r="AI53">
        <v>0</v>
      </c>
      <c r="AJ53">
        <v>0</v>
      </c>
      <c r="AK53">
        <v>16.084704111899136</v>
      </c>
      <c r="AL53">
        <v>0</v>
      </c>
      <c r="AM53">
        <v>0</v>
      </c>
      <c r="AN53">
        <v>0.79223600000000005</v>
      </c>
      <c r="AO53">
        <v>0</v>
      </c>
      <c r="AP53">
        <v>0</v>
      </c>
      <c r="AQ53">
        <v>0</v>
      </c>
      <c r="AR53">
        <v>0.97860584864130429</v>
      </c>
      <c r="AS53">
        <v>1.3911496661462983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586.03508529127032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5.0200023545464241</v>
      </c>
      <c r="L54">
        <v>317.81770608713356</v>
      </c>
      <c r="M54">
        <v>27.188527118835346</v>
      </c>
      <c r="N54">
        <v>17.450210455344585</v>
      </c>
      <c r="O54">
        <v>0</v>
      </c>
      <c r="P54">
        <v>37.111018952542373</v>
      </c>
      <c r="Q54">
        <v>2.8890739716646987</v>
      </c>
      <c r="R54">
        <v>12.528743317413666</v>
      </c>
      <c r="S54">
        <v>3.8509702430167594</v>
      </c>
      <c r="T54">
        <v>0</v>
      </c>
      <c r="U54">
        <v>22.599739270881404</v>
      </c>
      <c r="V54">
        <v>5.357157482837529</v>
      </c>
      <c r="W54">
        <v>6.8610676911369746</v>
      </c>
      <c r="X54">
        <v>43.587637034206075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2.6220396272819473</v>
      </c>
      <c r="AG54">
        <v>0</v>
      </c>
      <c r="AH54">
        <v>0</v>
      </c>
      <c r="AI54">
        <v>0</v>
      </c>
      <c r="AJ54">
        <v>0</v>
      </c>
      <c r="AK54">
        <v>16.084704111899136</v>
      </c>
      <c r="AL54">
        <v>0</v>
      </c>
      <c r="AM54">
        <v>0</v>
      </c>
      <c r="AN54">
        <v>0.79223600000000005</v>
      </c>
      <c r="AO54">
        <v>0</v>
      </c>
      <c r="AP54">
        <v>0</v>
      </c>
      <c r="AQ54">
        <v>0</v>
      </c>
      <c r="AR54">
        <v>0.97860584864130429</v>
      </c>
      <c r="AS54">
        <v>1.3911496661462983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524.13058923352799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1.9900351609483615</v>
      </c>
      <c r="L55">
        <v>288.93339453529353</v>
      </c>
      <c r="M55">
        <v>27.188527118835346</v>
      </c>
      <c r="N55">
        <v>17.450210455344585</v>
      </c>
      <c r="O55">
        <v>0</v>
      </c>
      <c r="P55">
        <v>37.111018952542373</v>
      </c>
      <c r="Q55">
        <v>2.8890739716646987</v>
      </c>
      <c r="R55">
        <v>13.005509893486776</v>
      </c>
      <c r="S55">
        <v>3.8509702430167594</v>
      </c>
      <c r="T55">
        <v>0</v>
      </c>
      <c r="U55">
        <v>22.599739270881404</v>
      </c>
      <c r="V55">
        <v>4.5954583055370239</v>
      </c>
      <c r="W55">
        <v>7.2543642704321778</v>
      </c>
      <c r="X55">
        <v>43.587637034206075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2.6220396272819473</v>
      </c>
      <c r="AG55">
        <v>0</v>
      </c>
      <c r="AH55">
        <v>0</v>
      </c>
      <c r="AI55">
        <v>0</v>
      </c>
      <c r="AJ55">
        <v>0</v>
      </c>
      <c r="AK55">
        <v>16.084704111899136</v>
      </c>
      <c r="AL55">
        <v>0</v>
      </c>
      <c r="AM55">
        <v>0</v>
      </c>
      <c r="AN55">
        <v>0.79223600000000005</v>
      </c>
      <c r="AO55">
        <v>0</v>
      </c>
      <c r="AP55">
        <v>0</v>
      </c>
      <c r="AQ55">
        <v>0</v>
      </c>
      <c r="AR55">
        <v>0.97860584864130429</v>
      </c>
      <c r="AS55">
        <v>1.3911496661462983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492.32467446615777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1.929970434042553</v>
      </c>
      <c r="L56">
        <v>317.81770608713356</v>
      </c>
      <c r="M56">
        <v>27.188527118835346</v>
      </c>
      <c r="N56">
        <v>17.450210455344585</v>
      </c>
      <c r="O56">
        <v>0</v>
      </c>
      <c r="P56">
        <v>37.111018952542373</v>
      </c>
      <c r="Q56">
        <v>2.8890739716646987</v>
      </c>
      <c r="R56">
        <v>13.007054570558939</v>
      </c>
      <c r="S56">
        <v>3.8509702430167594</v>
      </c>
      <c r="T56">
        <v>0</v>
      </c>
      <c r="U56">
        <v>22.599739270881404</v>
      </c>
      <c r="V56">
        <v>4.5954583055370239</v>
      </c>
      <c r="W56">
        <v>7.5100568273411366</v>
      </c>
      <c r="X56">
        <v>43.587637034206075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2.6220396272819473</v>
      </c>
      <c r="AG56">
        <v>0</v>
      </c>
      <c r="AH56">
        <v>0</v>
      </c>
      <c r="AI56">
        <v>0</v>
      </c>
      <c r="AJ56">
        <v>0</v>
      </c>
      <c r="AK56">
        <v>16.084704111899136</v>
      </c>
      <c r="AL56">
        <v>0</v>
      </c>
      <c r="AM56">
        <v>0</v>
      </c>
      <c r="AN56">
        <v>0.79223600000000005</v>
      </c>
      <c r="AO56">
        <v>0</v>
      </c>
      <c r="AP56">
        <v>0</v>
      </c>
      <c r="AQ56">
        <v>0</v>
      </c>
      <c r="AR56">
        <v>0.97860584864130429</v>
      </c>
      <c r="AS56">
        <v>1.3911496661462983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521.40615852507312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1.9299814763109675</v>
      </c>
      <c r="L57">
        <v>371.44159533031404</v>
      </c>
      <c r="M57">
        <v>27.188527118835346</v>
      </c>
      <c r="N57">
        <v>17.450210455344585</v>
      </c>
      <c r="O57">
        <v>0</v>
      </c>
      <c r="P57">
        <v>37.111018952542373</v>
      </c>
      <c r="Q57">
        <v>2.8890739716646987</v>
      </c>
      <c r="R57">
        <v>11.153004211163045</v>
      </c>
      <c r="S57">
        <v>3.8509702430167594</v>
      </c>
      <c r="T57">
        <v>0</v>
      </c>
      <c r="U57">
        <v>22.599739270881404</v>
      </c>
      <c r="V57">
        <v>4.5954583055370239</v>
      </c>
      <c r="W57">
        <v>7.7110272672097757</v>
      </c>
      <c r="X57">
        <v>43.587637034206075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2.6220396272819473</v>
      </c>
      <c r="AG57">
        <v>0</v>
      </c>
      <c r="AH57">
        <v>0</v>
      </c>
      <c r="AI57">
        <v>0</v>
      </c>
      <c r="AJ57">
        <v>0</v>
      </c>
      <c r="AK57">
        <v>16.084704111899136</v>
      </c>
      <c r="AL57">
        <v>0</v>
      </c>
      <c r="AM57">
        <v>0</v>
      </c>
      <c r="AN57">
        <v>0.79223600000000005</v>
      </c>
      <c r="AO57">
        <v>0</v>
      </c>
      <c r="AP57">
        <v>0</v>
      </c>
      <c r="AQ57">
        <v>0</v>
      </c>
      <c r="AR57">
        <v>10.438463101358696</v>
      </c>
      <c r="AS57">
        <v>1.3911496661462983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582.83683614371216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1.9299814763109675</v>
      </c>
      <c r="L58">
        <v>352.39391906200831</v>
      </c>
      <c r="M58">
        <v>27.188527118835346</v>
      </c>
      <c r="N58">
        <v>17.450210455344585</v>
      </c>
      <c r="O58">
        <v>0</v>
      </c>
      <c r="P58">
        <v>37.111018952542373</v>
      </c>
      <c r="Q58">
        <v>2.8890739716646987</v>
      </c>
      <c r="R58">
        <v>12.28670783849226</v>
      </c>
      <c r="S58">
        <v>3.8509702430167594</v>
      </c>
      <c r="T58">
        <v>0</v>
      </c>
      <c r="U58">
        <v>22.599739270881404</v>
      </c>
      <c r="V58">
        <v>4.5954583055370239</v>
      </c>
      <c r="W58">
        <v>8.3790686765488402</v>
      </c>
      <c r="X58">
        <v>43.587637034206075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2.6220396272819473</v>
      </c>
      <c r="AG58">
        <v>0</v>
      </c>
      <c r="AH58">
        <v>0</v>
      </c>
      <c r="AI58">
        <v>0</v>
      </c>
      <c r="AJ58">
        <v>0</v>
      </c>
      <c r="AK58">
        <v>16.084704111899136</v>
      </c>
      <c r="AL58">
        <v>0</v>
      </c>
      <c r="AM58">
        <v>0</v>
      </c>
      <c r="AN58">
        <v>0.79223600000000005</v>
      </c>
      <c r="AO58">
        <v>0</v>
      </c>
      <c r="AP58">
        <v>0</v>
      </c>
      <c r="AQ58">
        <v>0</v>
      </c>
      <c r="AR58">
        <v>10.438463101358696</v>
      </c>
      <c r="AS58">
        <v>1.3911496661462983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565.59090491207473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1.9299814763109675</v>
      </c>
      <c r="L59">
        <v>346.71041875888716</v>
      </c>
      <c r="M59">
        <v>27.188527118835346</v>
      </c>
      <c r="N59">
        <v>17.450210455344585</v>
      </c>
      <c r="O59">
        <v>0</v>
      </c>
      <c r="P59">
        <v>37.111018952542373</v>
      </c>
      <c r="Q59">
        <v>2.8890739716646987</v>
      </c>
      <c r="R59">
        <v>12.528743317413666</v>
      </c>
      <c r="S59">
        <v>3.8509702430167594</v>
      </c>
      <c r="T59">
        <v>0</v>
      </c>
      <c r="U59">
        <v>22.599739270881404</v>
      </c>
      <c r="V59">
        <v>4.5954583055370239</v>
      </c>
      <c r="W59">
        <v>8.0712784411067187</v>
      </c>
      <c r="X59">
        <v>43.587637034206075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2.6220396272819473</v>
      </c>
      <c r="AG59">
        <v>0</v>
      </c>
      <c r="AH59">
        <v>0</v>
      </c>
      <c r="AI59">
        <v>0</v>
      </c>
      <c r="AJ59">
        <v>0</v>
      </c>
      <c r="AK59">
        <v>16.084704111899136</v>
      </c>
      <c r="AL59">
        <v>0</v>
      </c>
      <c r="AM59">
        <v>0</v>
      </c>
      <c r="AN59">
        <v>0.79223600000000005</v>
      </c>
      <c r="AO59">
        <v>0</v>
      </c>
      <c r="AP59">
        <v>0</v>
      </c>
      <c r="AQ59">
        <v>0</v>
      </c>
      <c r="AR59">
        <v>1.3048080027173912</v>
      </c>
      <c r="AS59">
        <v>1.5898853327386266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550.90673042038395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1.9299814763109675</v>
      </c>
      <c r="L60">
        <v>346.71041875888716</v>
      </c>
      <c r="M60">
        <v>27.188527118835346</v>
      </c>
      <c r="N60">
        <v>17.450210455344585</v>
      </c>
      <c r="O60">
        <v>0</v>
      </c>
      <c r="P60">
        <v>37.111018952542373</v>
      </c>
      <c r="Q60">
        <v>2.8890739716646987</v>
      </c>
      <c r="R60">
        <v>12.527020573412697</v>
      </c>
      <c r="S60">
        <v>3.8509702430167594</v>
      </c>
      <c r="T60">
        <v>0</v>
      </c>
      <c r="U60">
        <v>22.599739270881404</v>
      </c>
      <c r="V60">
        <v>4.5954583055370239</v>
      </c>
      <c r="W60">
        <v>8.6105516741826378</v>
      </c>
      <c r="X60">
        <v>43.587637034206075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2.6220396272819473</v>
      </c>
      <c r="AG60">
        <v>0</v>
      </c>
      <c r="AH60">
        <v>0</v>
      </c>
      <c r="AI60">
        <v>0</v>
      </c>
      <c r="AJ60">
        <v>0</v>
      </c>
      <c r="AK60">
        <v>16.084704111899136</v>
      </c>
      <c r="AL60">
        <v>0</v>
      </c>
      <c r="AM60">
        <v>0</v>
      </c>
      <c r="AN60">
        <v>0.79223600000000005</v>
      </c>
      <c r="AO60">
        <v>0</v>
      </c>
      <c r="AP60">
        <v>0</v>
      </c>
      <c r="AQ60">
        <v>0</v>
      </c>
      <c r="AR60">
        <v>0.97860584864130429</v>
      </c>
      <c r="AS60">
        <v>1.5898853327386266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551.11807875538284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1.929918243841642</v>
      </c>
      <c r="L61">
        <v>346.71373914918007</v>
      </c>
      <c r="M61">
        <v>27.188527118835346</v>
      </c>
      <c r="N61">
        <v>17.450210455344585</v>
      </c>
      <c r="O61">
        <v>0</v>
      </c>
      <c r="P61">
        <v>37.111018952542373</v>
      </c>
      <c r="Q61">
        <v>2.8908462556538841</v>
      </c>
      <c r="R61">
        <v>12.527020573412697</v>
      </c>
      <c r="S61">
        <v>3.8509702430167594</v>
      </c>
      <c r="T61">
        <v>0</v>
      </c>
      <c r="U61">
        <v>22.599739270881404</v>
      </c>
      <c r="V61">
        <v>4.5954583055370239</v>
      </c>
      <c r="W61">
        <v>8.6105516741826378</v>
      </c>
      <c r="X61">
        <v>43.587637034206075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2.6220396272819473</v>
      </c>
      <c r="AG61">
        <v>0</v>
      </c>
      <c r="AH61">
        <v>0</v>
      </c>
      <c r="AI61">
        <v>0</v>
      </c>
      <c r="AJ61">
        <v>0</v>
      </c>
      <c r="AK61">
        <v>16.084704111899136</v>
      </c>
      <c r="AL61">
        <v>0</v>
      </c>
      <c r="AM61">
        <v>0</v>
      </c>
      <c r="AN61">
        <v>0.79223600000000005</v>
      </c>
      <c r="AO61">
        <v>0</v>
      </c>
      <c r="AP61">
        <v>0</v>
      </c>
      <c r="AQ61">
        <v>0</v>
      </c>
      <c r="AR61">
        <v>0.97860584864130429</v>
      </c>
      <c r="AS61">
        <v>1.5898853327386266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551.12310819719562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1.929918243841642</v>
      </c>
      <c r="L62">
        <v>346.71193348115884</v>
      </c>
      <c r="M62">
        <v>27.188527118835346</v>
      </c>
      <c r="N62">
        <v>17.450210455344585</v>
      </c>
      <c r="O62">
        <v>0</v>
      </c>
      <c r="P62">
        <v>37.111018952542373</v>
      </c>
      <c r="Q62">
        <v>2.8908618849557524</v>
      </c>
      <c r="R62">
        <v>12.528743317413666</v>
      </c>
      <c r="S62">
        <v>3.8509702430167594</v>
      </c>
      <c r="T62">
        <v>0</v>
      </c>
      <c r="U62">
        <v>22.599739270881404</v>
      </c>
      <c r="V62">
        <v>4.5954583055370239</v>
      </c>
      <c r="W62">
        <v>9.1497410995701998</v>
      </c>
      <c r="X62">
        <v>43.587637034206075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2.6220396272819473</v>
      </c>
      <c r="AG62">
        <v>0</v>
      </c>
      <c r="AH62">
        <v>0</v>
      </c>
      <c r="AI62">
        <v>0</v>
      </c>
      <c r="AJ62">
        <v>0</v>
      </c>
      <c r="AK62">
        <v>16.084704111899136</v>
      </c>
      <c r="AL62">
        <v>0</v>
      </c>
      <c r="AM62">
        <v>0</v>
      </c>
      <c r="AN62">
        <v>0.79223600000000005</v>
      </c>
      <c r="AO62">
        <v>0</v>
      </c>
      <c r="AP62">
        <v>0</v>
      </c>
      <c r="AQ62">
        <v>0</v>
      </c>
      <c r="AR62">
        <v>0.97860584864130429</v>
      </c>
      <c r="AS62">
        <v>1.5898853327386266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551.66223032786479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1.9299500564993368</v>
      </c>
      <c r="L63">
        <v>346.70884823854561</v>
      </c>
      <c r="M63">
        <v>27.188527118835346</v>
      </c>
      <c r="N63">
        <v>17.450210455344585</v>
      </c>
      <c r="O63">
        <v>0</v>
      </c>
      <c r="P63">
        <v>37.111018952542373</v>
      </c>
      <c r="Q63">
        <v>2.8908618849557524</v>
      </c>
      <c r="R63">
        <v>12.528743317413666</v>
      </c>
      <c r="S63">
        <v>3.8509702430167594</v>
      </c>
      <c r="T63">
        <v>0</v>
      </c>
      <c r="U63">
        <v>22.599739270881404</v>
      </c>
      <c r="V63">
        <v>4.5954583055370239</v>
      </c>
      <c r="W63">
        <v>9.1497410995701998</v>
      </c>
      <c r="X63">
        <v>43.587637034206075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4.8688540882307096</v>
      </c>
      <c r="AF63">
        <v>2.6220396272819473</v>
      </c>
      <c r="AG63">
        <v>0</v>
      </c>
      <c r="AH63">
        <v>0</v>
      </c>
      <c r="AI63">
        <v>0</v>
      </c>
      <c r="AJ63">
        <v>0</v>
      </c>
      <c r="AK63">
        <v>16.084704111899136</v>
      </c>
      <c r="AL63">
        <v>0</v>
      </c>
      <c r="AM63">
        <v>0</v>
      </c>
      <c r="AN63">
        <v>0.79223600000000005</v>
      </c>
      <c r="AO63">
        <v>0</v>
      </c>
      <c r="AP63">
        <v>0</v>
      </c>
      <c r="AQ63">
        <v>4.4493968890476188</v>
      </c>
      <c r="AR63">
        <v>0.97860584864130429</v>
      </c>
      <c r="AS63">
        <v>1.5898853327386266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560.97742787518757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1.9299774419000886</v>
      </c>
      <c r="L64">
        <v>371.43939821579573</v>
      </c>
      <c r="M64">
        <v>27.188527118835346</v>
      </c>
      <c r="N64">
        <v>17.450210455344585</v>
      </c>
      <c r="O64">
        <v>0</v>
      </c>
      <c r="P64">
        <v>37.111018952542373</v>
      </c>
      <c r="Q64">
        <v>2.8908618849557524</v>
      </c>
      <c r="R64">
        <v>12.528743317413666</v>
      </c>
      <c r="S64">
        <v>3.8509702430167594</v>
      </c>
      <c r="T64">
        <v>0</v>
      </c>
      <c r="U64">
        <v>22.599739270881404</v>
      </c>
      <c r="V64">
        <v>4.5954583055370239</v>
      </c>
      <c r="W64">
        <v>9.6889746435169357</v>
      </c>
      <c r="X64">
        <v>43.587637034206075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4.8688540882307096</v>
      </c>
      <c r="AF64">
        <v>2.6220396272819473</v>
      </c>
      <c r="AG64">
        <v>0</v>
      </c>
      <c r="AH64">
        <v>0</v>
      </c>
      <c r="AI64">
        <v>0</v>
      </c>
      <c r="AJ64">
        <v>0</v>
      </c>
      <c r="AK64">
        <v>16.084704111899136</v>
      </c>
      <c r="AL64">
        <v>0</v>
      </c>
      <c r="AM64">
        <v>0</v>
      </c>
      <c r="AN64">
        <v>0.79223600000000005</v>
      </c>
      <c r="AO64">
        <v>0</v>
      </c>
      <c r="AP64">
        <v>0</v>
      </c>
      <c r="AQ64">
        <v>4.598330550317459</v>
      </c>
      <c r="AR64">
        <v>0.97860584864130429</v>
      </c>
      <c r="AS64">
        <v>1.5898853327386266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586.39617244305498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1.9299599061124195</v>
      </c>
      <c r="L65">
        <v>371.43939821579573</v>
      </c>
      <c r="M65">
        <v>27.188527118835346</v>
      </c>
      <c r="N65">
        <v>17.450210455344585</v>
      </c>
      <c r="O65">
        <v>0</v>
      </c>
      <c r="P65">
        <v>37.111018952542373</v>
      </c>
      <c r="Q65">
        <v>2.8908618849557524</v>
      </c>
      <c r="R65">
        <v>12.528743317413666</v>
      </c>
      <c r="S65">
        <v>3.8509702430167594</v>
      </c>
      <c r="T65">
        <v>0</v>
      </c>
      <c r="U65">
        <v>22.599739270881404</v>
      </c>
      <c r="V65">
        <v>4.5954583055370239</v>
      </c>
      <c r="W65">
        <v>9.6889746435169357</v>
      </c>
      <c r="X65">
        <v>43.587637034206075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4.8688540882307096</v>
      </c>
      <c r="AF65">
        <v>2.6220396272819473</v>
      </c>
      <c r="AG65">
        <v>0</v>
      </c>
      <c r="AH65">
        <v>0</v>
      </c>
      <c r="AI65">
        <v>0</v>
      </c>
      <c r="AJ65">
        <v>0</v>
      </c>
      <c r="AK65">
        <v>16.084704111899136</v>
      </c>
      <c r="AL65">
        <v>0</v>
      </c>
      <c r="AM65">
        <v>0</v>
      </c>
      <c r="AN65">
        <v>0.79223600000000005</v>
      </c>
      <c r="AO65">
        <v>0</v>
      </c>
      <c r="AP65">
        <v>0</v>
      </c>
      <c r="AQ65">
        <v>6.2924522512698395</v>
      </c>
      <c r="AR65">
        <v>0.97860584864130429</v>
      </c>
      <c r="AS65">
        <v>1.5898853327386266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588.09027660821971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1.9299854604411986</v>
      </c>
      <c r="L66">
        <v>371.43939821579573</v>
      </c>
      <c r="M66">
        <v>27.188527118835346</v>
      </c>
      <c r="N66">
        <v>17.450210455344585</v>
      </c>
      <c r="O66">
        <v>0</v>
      </c>
      <c r="P66">
        <v>37.111018952542373</v>
      </c>
      <c r="Q66">
        <v>2.8908618849557524</v>
      </c>
      <c r="R66">
        <v>12.528743317413666</v>
      </c>
      <c r="S66">
        <v>3.8519673392357876</v>
      </c>
      <c r="T66">
        <v>0</v>
      </c>
      <c r="U66">
        <v>22.599739270881404</v>
      </c>
      <c r="V66">
        <v>4.5954583055370239</v>
      </c>
      <c r="W66">
        <v>10.289396955019555</v>
      </c>
      <c r="X66">
        <v>43.587637034206075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4.8688540882307096</v>
      </c>
      <c r="AF66">
        <v>2.6220396272819473</v>
      </c>
      <c r="AG66">
        <v>0</v>
      </c>
      <c r="AH66">
        <v>0</v>
      </c>
      <c r="AI66">
        <v>0</v>
      </c>
      <c r="AJ66">
        <v>0</v>
      </c>
      <c r="AK66">
        <v>16.084704111899136</v>
      </c>
      <c r="AL66">
        <v>0</v>
      </c>
      <c r="AM66">
        <v>0</v>
      </c>
      <c r="AN66">
        <v>0.79223600000000005</v>
      </c>
      <c r="AO66">
        <v>0</v>
      </c>
      <c r="AP66">
        <v>0</v>
      </c>
      <c r="AQ66">
        <v>9.1966611006349179</v>
      </c>
      <c r="AR66">
        <v>0.97860584864130429</v>
      </c>
      <c r="AS66">
        <v>1.5898853327386266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591.59593041963524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9.0003111084077183</v>
      </c>
      <c r="L67">
        <v>371.43939821579573</v>
      </c>
      <c r="M67">
        <v>27.188527118835346</v>
      </c>
      <c r="N67">
        <v>17.450210455344585</v>
      </c>
      <c r="O67">
        <v>0</v>
      </c>
      <c r="P67">
        <v>37.111018952542373</v>
      </c>
      <c r="Q67">
        <v>3.2292074053282591</v>
      </c>
      <c r="R67">
        <v>12.528743317413666</v>
      </c>
      <c r="S67">
        <v>7.8019354191263286</v>
      </c>
      <c r="T67">
        <v>0</v>
      </c>
      <c r="U67">
        <v>23.199818442252255</v>
      </c>
      <c r="V67">
        <v>4.5954583055370239</v>
      </c>
      <c r="W67">
        <v>10.289396955019555</v>
      </c>
      <c r="X67">
        <v>43.587637034206075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4.8688540882307096</v>
      </c>
      <c r="AF67">
        <v>2.6220396272819473</v>
      </c>
      <c r="AG67">
        <v>0</v>
      </c>
      <c r="AH67">
        <v>0</v>
      </c>
      <c r="AI67">
        <v>0</v>
      </c>
      <c r="AJ67">
        <v>0</v>
      </c>
      <c r="AK67">
        <v>16.084704111899136</v>
      </c>
      <c r="AL67">
        <v>0</v>
      </c>
      <c r="AM67">
        <v>0</v>
      </c>
      <c r="AN67">
        <v>0.79223600000000005</v>
      </c>
      <c r="AO67">
        <v>0</v>
      </c>
      <c r="AP67">
        <v>0</v>
      </c>
      <c r="AQ67">
        <v>9.1966611006349179</v>
      </c>
      <c r="AR67">
        <v>0.97860584864130429</v>
      </c>
      <c r="AS67">
        <v>1.5898853327386266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603.55464883923571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9.0003111084077183</v>
      </c>
      <c r="L68">
        <v>371.43939821579573</v>
      </c>
      <c r="M68">
        <v>27.188527118835346</v>
      </c>
      <c r="N68">
        <v>17.450210455344585</v>
      </c>
      <c r="O68">
        <v>0</v>
      </c>
      <c r="P68">
        <v>37.111018952542373</v>
      </c>
      <c r="Q68">
        <v>3.2292074053282591</v>
      </c>
      <c r="R68">
        <v>12.528743317413666</v>
      </c>
      <c r="S68">
        <v>7.8019354191263286</v>
      </c>
      <c r="T68">
        <v>0</v>
      </c>
      <c r="U68">
        <v>24.520599416153132</v>
      </c>
      <c r="V68">
        <v>4.5954583055370239</v>
      </c>
      <c r="W68">
        <v>10.289396955019555</v>
      </c>
      <c r="X68">
        <v>43.587637034206075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4.8688540882307096</v>
      </c>
      <c r="AF68">
        <v>2.6220396272819473</v>
      </c>
      <c r="AG68">
        <v>0</v>
      </c>
      <c r="AH68">
        <v>0</v>
      </c>
      <c r="AI68">
        <v>0</v>
      </c>
      <c r="AJ68">
        <v>0</v>
      </c>
      <c r="AK68">
        <v>16.084704111899136</v>
      </c>
      <c r="AL68">
        <v>0</v>
      </c>
      <c r="AM68">
        <v>0</v>
      </c>
      <c r="AN68">
        <v>0.79223600000000005</v>
      </c>
      <c r="AO68">
        <v>0</v>
      </c>
      <c r="AP68">
        <v>0</v>
      </c>
      <c r="AQ68">
        <v>9.1966611006349179</v>
      </c>
      <c r="AR68">
        <v>0.97860584864130429</v>
      </c>
      <c r="AS68">
        <v>1.5898853327386266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604.87542981313663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9.0003111084077183</v>
      </c>
      <c r="L69">
        <v>371.43939821579573</v>
      </c>
      <c r="M69">
        <v>27.188527118835346</v>
      </c>
      <c r="N69">
        <v>17.450210455344585</v>
      </c>
      <c r="O69">
        <v>0</v>
      </c>
      <c r="P69">
        <v>37.111018952542373</v>
      </c>
      <c r="Q69">
        <v>3.2292074053282591</v>
      </c>
      <c r="R69">
        <v>12.528743317413666</v>
      </c>
      <c r="S69">
        <v>7.8019354191263286</v>
      </c>
      <c r="T69">
        <v>0</v>
      </c>
      <c r="U69">
        <v>24.879838809282951</v>
      </c>
      <c r="V69">
        <v>4.5954583055370239</v>
      </c>
      <c r="W69">
        <v>10.678569620071682</v>
      </c>
      <c r="X69">
        <v>43.587649306165538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4.8688540882307096</v>
      </c>
      <c r="AF69">
        <v>2.6220396272819473</v>
      </c>
      <c r="AG69">
        <v>0</v>
      </c>
      <c r="AH69">
        <v>5.0367434547201695</v>
      </c>
      <c r="AI69">
        <v>0</v>
      </c>
      <c r="AJ69">
        <v>0</v>
      </c>
      <c r="AK69">
        <v>16.084704111899136</v>
      </c>
      <c r="AL69">
        <v>0</v>
      </c>
      <c r="AM69">
        <v>0</v>
      </c>
      <c r="AN69">
        <v>0.79223600000000005</v>
      </c>
      <c r="AO69">
        <v>0</v>
      </c>
      <c r="AP69">
        <v>1.8925048192212097</v>
      </c>
      <c r="AQ69">
        <v>13.79499165095238</v>
      </c>
      <c r="AR69">
        <v>0.97860584864130429</v>
      </c>
      <c r="AS69">
        <v>1.5898853327386266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617.15143296753683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9.0003111084077183</v>
      </c>
      <c r="L70">
        <v>371.43939821579573</v>
      </c>
      <c r="M70">
        <v>27.188527118835346</v>
      </c>
      <c r="N70">
        <v>17.450210455344585</v>
      </c>
      <c r="O70">
        <v>0</v>
      </c>
      <c r="P70">
        <v>37.111018952542373</v>
      </c>
      <c r="Q70">
        <v>3.2292074053282591</v>
      </c>
      <c r="R70">
        <v>12.528743317413666</v>
      </c>
      <c r="S70">
        <v>7.8019354191263286</v>
      </c>
      <c r="T70">
        <v>0</v>
      </c>
      <c r="U70">
        <v>24.879838809282951</v>
      </c>
      <c r="V70">
        <v>4.5954583055370239</v>
      </c>
      <c r="W70">
        <v>10.678475423627685</v>
      </c>
      <c r="X70">
        <v>43.587692258023644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4.8688540882307096</v>
      </c>
      <c r="AF70">
        <v>2.6220396272819473</v>
      </c>
      <c r="AG70">
        <v>0</v>
      </c>
      <c r="AH70">
        <v>13.291406091700106</v>
      </c>
      <c r="AI70">
        <v>0</v>
      </c>
      <c r="AJ70">
        <v>0</v>
      </c>
      <c r="AK70">
        <v>16.084704111899136</v>
      </c>
      <c r="AL70">
        <v>0</v>
      </c>
      <c r="AM70">
        <v>0</v>
      </c>
      <c r="AN70">
        <v>0.79223600000000005</v>
      </c>
      <c r="AO70">
        <v>0</v>
      </c>
      <c r="AP70">
        <v>1.8925048192212097</v>
      </c>
      <c r="AQ70">
        <v>13.79499165095238</v>
      </c>
      <c r="AR70">
        <v>0.97860584864130429</v>
      </c>
      <c r="AS70">
        <v>1.5898853327386266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625.40604435993077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9.0003111084077183</v>
      </c>
      <c r="L71">
        <v>371.43939821579573</v>
      </c>
      <c r="M71">
        <v>27.188527118835346</v>
      </c>
      <c r="N71">
        <v>17.450210455344585</v>
      </c>
      <c r="O71">
        <v>0</v>
      </c>
      <c r="P71">
        <v>37.111018952542373</v>
      </c>
      <c r="Q71">
        <v>3.2292074053282591</v>
      </c>
      <c r="R71">
        <v>12.528743317413666</v>
      </c>
      <c r="S71">
        <v>7.8019354191263286</v>
      </c>
      <c r="T71">
        <v>0</v>
      </c>
      <c r="U71">
        <v>24.879838809282951</v>
      </c>
      <c r="V71">
        <v>4.5954583055370239</v>
      </c>
      <c r="W71">
        <v>10.678968504820331</v>
      </c>
      <c r="X71">
        <v>43.587736130278714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4.8688540882307096</v>
      </c>
      <c r="AF71">
        <v>2.6220396272819473</v>
      </c>
      <c r="AG71">
        <v>0</v>
      </c>
      <c r="AH71">
        <v>20.734593269883845</v>
      </c>
      <c r="AI71">
        <v>0</v>
      </c>
      <c r="AJ71">
        <v>0</v>
      </c>
      <c r="AK71">
        <v>16.084704111899136</v>
      </c>
      <c r="AL71">
        <v>0</v>
      </c>
      <c r="AM71">
        <v>0</v>
      </c>
      <c r="AN71">
        <v>0.79223600000000005</v>
      </c>
      <c r="AO71">
        <v>0</v>
      </c>
      <c r="AP71">
        <v>1.8925048192212097</v>
      </c>
      <c r="AQ71">
        <v>13.79499165095238</v>
      </c>
      <c r="AR71">
        <v>0.71764424809782612</v>
      </c>
      <c r="AS71">
        <v>1.4706441168599469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632.46956567514007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9.0003111084077183</v>
      </c>
      <c r="L72">
        <v>371.43939821579573</v>
      </c>
      <c r="M72">
        <v>27.188527118835346</v>
      </c>
      <c r="N72">
        <v>17.450210455344585</v>
      </c>
      <c r="O72">
        <v>0</v>
      </c>
      <c r="P72">
        <v>37.111018952542373</v>
      </c>
      <c r="Q72">
        <v>3.2292074053282591</v>
      </c>
      <c r="R72">
        <v>12.528743317413666</v>
      </c>
      <c r="S72">
        <v>7.8019354191263286</v>
      </c>
      <c r="T72">
        <v>0</v>
      </c>
      <c r="U72">
        <v>24.879838809282951</v>
      </c>
      <c r="V72">
        <v>4.5954583055370239</v>
      </c>
      <c r="W72">
        <v>10.678968504820331</v>
      </c>
      <c r="X72">
        <v>43.587736130278714</v>
      </c>
      <c r="Y72">
        <v>0</v>
      </c>
      <c r="Z72">
        <v>0</v>
      </c>
      <c r="AA72">
        <v>0</v>
      </c>
      <c r="AB72">
        <v>3.8602975611402841</v>
      </c>
      <c r="AC72">
        <v>0</v>
      </c>
      <c r="AD72">
        <v>0</v>
      </c>
      <c r="AE72">
        <v>4.8688540882307096</v>
      </c>
      <c r="AF72">
        <v>5.2440795613590261</v>
      </c>
      <c r="AG72">
        <v>0</v>
      </c>
      <c r="AH72">
        <v>22.385525919999999</v>
      </c>
      <c r="AI72">
        <v>0</v>
      </c>
      <c r="AJ72">
        <v>0</v>
      </c>
      <c r="AK72">
        <v>16.084704111899136</v>
      </c>
      <c r="AL72">
        <v>0</v>
      </c>
      <c r="AM72">
        <v>0</v>
      </c>
      <c r="AN72">
        <v>0.79223600000000005</v>
      </c>
      <c r="AO72">
        <v>0</v>
      </c>
      <c r="AP72">
        <v>1.8925048192212097</v>
      </c>
      <c r="AQ72">
        <v>13.79499165095238</v>
      </c>
      <c r="AR72">
        <v>0.71764424809782612</v>
      </c>
      <c r="AS72">
        <v>1.4706441168599469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640.60283582047362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9.0003111084077183</v>
      </c>
      <c r="L73">
        <v>371.43939821579573</v>
      </c>
      <c r="M73">
        <v>27.188527118835346</v>
      </c>
      <c r="N73">
        <v>17.450210455344585</v>
      </c>
      <c r="O73">
        <v>0</v>
      </c>
      <c r="P73">
        <v>37.111018952542373</v>
      </c>
      <c r="Q73">
        <v>3.2292074053282591</v>
      </c>
      <c r="R73">
        <v>12.528743317413666</v>
      </c>
      <c r="S73">
        <v>7.8019354191263286</v>
      </c>
      <c r="T73">
        <v>0</v>
      </c>
      <c r="U73">
        <v>24.879838809282951</v>
      </c>
      <c r="V73">
        <v>4.5954583055370239</v>
      </c>
      <c r="W73">
        <v>10.678968504820331</v>
      </c>
      <c r="X73">
        <v>43.587736130278714</v>
      </c>
      <c r="Y73">
        <v>0</v>
      </c>
      <c r="Z73">
        <v>0.32504624999999998</v>
      </c>
      <c r="AA73">
        <v>2.0771819459915615</v>
      </c>
      <c r="AB73">
        <v>5.1208027306826702</v>
      </c>
      <c r="AC73">
        <v>0.3762833111355427</v>
      </c>
      <c r="AD73">
        <v>2.6996219945495836</v>
      </c>
      <c r="AE73">
        <v>9.7377084832424021</v>
      </c>
      <c r="AF73">
        <v>7.8661191886409734</v>
      </c>
      <c r="AG73">
        <v>0</v>
      </c>
      <c r="AH73">
        <v>22.385525919999999</v>
      </c>
      <c r="AI73">
        <v>1.1285606106834249</v>
      </c>
      <c r="AJ73">
        <v>0</v>
      </c>
      <c r="AK73">
        <v>16.084704111899136</v>
      </c>
      <c r="AL73">
        <v>0</v>
      </c>
      <c r="AM73">
        <v>1.3392869152288072</v>
      </c>
      <c r="AN73">
        <v>0.79223600000000005</v>
      </c>
      <c r="AO73">
        <v>0</v>
      </c>
      <c r="AP73">
        <v>0</v>
      </c>
      <c r="AQ73">
        <v>13.79499165095238</v>
      </c>
      <c r="AR73">
        <v>0.71764424809782612</v>
      </c>
      <c r="AS73">
        <v>1.4706441168599469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655.40771122067736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9.0003111084077183</v>
      </c>
      <c r="L74">
        <v>371.43939821579573</v>
      </c>
      <c r="M74">
        <v>27.188527118835346</v>
      </c>
      <c r="N74">
        <v>17.450210455344585</v>
      </c>
      <c r="O74">
        <v>0</v>
      </c>
      <c r="P74">
        <v>37.111018952542373</v>
      </c>
      <c r="Q74">
        <v>3.2292074053282591</v>
      </c>
      <c r="R74">
        <v>12.528743317413666</v>
      </c>
      <c r="S74">
        <v>7.8019354191263286</v>
      </c>
      <c r="T74">
        <v>0</v>
      </c>
      <c r="U74">
        <v>24.879838809282951</v>
      </c>
      <c r="V74">
        <v>4.5954583055370239</v>
      </c>
      <c r="W74">
        <v>10.678934808063101</v>
      </c>
      <c r="X74">
        <v>43.587797490076007</v>
      </c>
      <c r="Y74">
        <v>0</v>
      </c>
      <c r="Z74">
        <v>3.8537483522727274</v>
      </c>
      <c r="AA74">
        <v>4.1076855839662452</v>
      </c>
      <c r="AB74">
        <v>7.7836200892723175</v>
      </c>
      <c r="AC74">
        <v>8.587910611748077</v>
      </c>
      <c r="AD74">
        <v>5.3992442959121885</v>
      </c>
      <c r="AE74">
        <v>14.606562571473113</v>
      </c>
      <c r="AF74">
        <v>10.488159122718052</v>
      </c>
      <c r="AG74">
        <v>0</v>
      </c>
      <c r="AH74">
        <v>33.018650854720171</v>
      </c>
      <c r="AI74">
        <v>4.8904292106834255</v>
      </c>
      <c r="AJ74">
        <v>0</v>
      </c>
      <c r="AK74">
        <v>16.084704111899136</v>
      </c>
      <c r="AL74">
        <v>0</v>
      </c>
      <c r="AM74">
        <v>3.1134479129782444</v>
      </c>
      <c r="AN74">
        <v>0.79223600000000005</v>
      </c>
      <c r="AO74">
        <v>0</v>
      </c>
      <c r="AP74">
        <v>0</v>
      </c>
      <c r="AQ74">
        <v>13.79499165095238</v>
      </c>
      <c r="AR74">
        <v>0.71764424809782612</v>
      </c>
      <c r="AS74">
        <v>1.4706441168599469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698.20106013930695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9.0003111084077183</v>
      </c>
      <c r="L75">
        <v>371.43939821579573</v>
      </c>
      <c r="M75">
        <v>27.188527118835346</v>
      </c>
      <c r="N75">
        <v>17.450210455344585</v>
      </c>
      <c r="O75">
        <v>0</v>
      </c>
      <c r="P75">
        <v>37.111018952542373</v>
      </c>
      <c r="Q75">
        <v>3.2292074053282591</v>
      </c>
      <c r="R75">
        <v>12.528743317413666</v>
      </c>
      <c r="S75">
        <v>7.8019354191263286</v>
      </c>
      <c r="T75">
        <v>0</v>
      </c>
      <c r="U75">
        <v>24.879838809282951</v>
      </c>
      <c r="V75">
        <v>4.5954583055370239</v>
      </c>
      <c r="W75">
        <v>10.678934808063101</v>
      </c>
      <c r="X75">
        <v>43.587797490076007</v>
      </c>
      <c r="Y75">
        <v>0</v>
      </c>
      <c r="Z75">
        <v>3.8537483522727274</v>
      </c>
      <c r="AA75">
        <v>6.5349545333333321</v>
      </c>
      <c r="AB75">
        <v>7.7836200892723175</v>
      </c>
      <c r="AC75">
        <v>8.587910611748077</v>
      </c>
      <c r="AD75">
        <v>8.0988662904617712</v>
      </c>
      <c r="AE75">
        <v>14.606562571473113</v>
      </c>
      <c r="AF75">
        <v>10.488159122718052</v>
      </c>
      <c r="AG75">
        <v>0</v>
      </c>
      <c r="AH75">
        <v>41.469186846568107</v>
      </c>
      <c r="AI75">
        <v>4.8904292106834255</v>
      </c>
      <c r="AJ75">
        <v>0</v>
      </c>
      <c r="AK75">
        <v>16.084704111899136</v>
      </c>
      <c r="AL75">
        <v>0</v>
      </c>
      <c r="AM75">
        <v>3.1134479129782444</v>
      </c>
      <c r="AN75">
        <v>0.79223600000000005</v>
      </c>
      <c r="AO75">
        <v>0</v>
      </c>
      <c r="AP75">
        <v>0</v>
      </c>
      <c r="AQ75">
        <v>13.79499165095238</v>
      </c>
      <c r="AR75">
        <v>0.71764424809782612</v>
      </c>
      <c r="AS75">
        <v>1.4706441168599469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711.77848707507144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9.0003111084077183</v>
      </c>
      <c r="L76">
        <v>371.43939821579573</v>
      </c>
      <c r="M76">
        <v>27.188527118835346</v>
      </c>
      <c r="N76">
        <v>17.450210455344585</v>
      </c>
      <c r="O76">
        <v>0</v>
      </c>
      <c r="P76">
        <v>37.111018952542373</v>
      </c>
      <c r="Q76">
        <v>3.2292074053282591</v>
      </c>
      <c r="R76">
        <v>12.528743317413666</v>
      </c>
      <c r="S76">
        <v>7.8019354191263286</v>
      </c>
      <c r="T76">
        <v>0</v>
      </c>
      <c r="U76">
        <v>24.879838809282951</v>
      </c>
      <c r="V76">
        <v>4.5954583055370239</v>
      </c>
      <c r="W76">
        <v>10.678934808063101</v>
      </c>
      <c r="X76">
        <v>43.587797490076007</v>
      </c>
      <c r="Y76">
        <v>0</v>
      </c>
      <c r="Z76">
        <v>3.8537483522727274</v>
      </c>
      <c r="AA76">
        <v>7.7019107</v>
      </c>
      <c r="AB76">
        <v>7.7836200892723175</v>
      </c>
      <c r="AC76">
        <v>8.587910611748077</v>
      </c>
      <c r="AD76">
        <v>8.0988662904617712</v>
      </c>
      <c r="AE76">
        <v>14.606562571473113</v>
      </c>
      <c r="AF76">
        <v>10.488159122718052</v>
      </c>
      <c r="AG76">
        <v>0</v>
      </c>
      <c r="AH76">
        <v>41.469186846568107</v>
      </c>
      <c r="AI76">
        <v>4.8904292106834255</v>
      </c>
      <c r="AJ76">
        <v>0</v>
      </c>
      <c r="AK76">
        <v>16.084704111899136</v>
      </c>
      <c r="AL76">
        <v>0</v>
      </c>
      <c r="AM76">
        <v>3.1134479129782444</v>
      </c>
      <c r="AN76">
        <v>0.79223600000000005</v>
      </c>
      <c r="AO76">
        <v>0</v>
      </c>
      <c r="AP76">
        <v>0</v>
      </c>
      <c r="AQ76">
        <v>13.79499165095238</v>
      </c>
      <c r="AR76">
        <v>0.71764424809782612</v>
      </c>
      <c r="AS76">
        <v>1.4706441168599469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712.94544324173819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9.0003111084077183</v>
      </c>
      <c r="L77">
        <v>371.43939821579573</v>
      </c>
      <c r="M77">
        <v>27.188527118835346</v>
      </c>
      <c r="N77">
        <v>17.450210455344585</v>
      </c>
      <c r="O77">
        <v>0</v>
      </c>
      <c r="P77">
        <v>37.111018952542373</v>
      </c>
      <c r="Q77">
        <v>3.2292074053282591</v>
      </c>
      <c r="R77">
        <v>12.528743317413666</v>
      </c>
      <c r="S77">
        <v>7.8019354191263286</v>
      </c>
      <c r="T77">
        <v>0</v>
      </c>
      <c r="U77">
        <v>24.879838809282951</v>
      </c>
      <c r="V77">
        <v>4.5954583055370239</v>
      </c>
      <c r="W77">
        <v>10.678934808063101</v>
      </c>
      <c r="X77">
        <v>43.587797490076007</v>
      </c>
      <c r="Y77">
        <v>0</v>
      </c>
      <c r="Z77">
        <v>3.8537483522727274</v>
      </c>
      <c r="AA77">
        <v>7.7019107</v>
      </c>
      <c r="AB77">
        <v>7.7836200892723175</v>
      </c>
      <c r="AC77">
        <v>8.587910611748077</v>
      </c>
      <c r="AD77">
        <v>8.0988662904617712</v>
      </c>
      <c r="AE77">
        <v>14.606562571473113</v>
      </c>
      <c r="AF77">
        <v>10.488159122718052</v>
      </c>
      <c r="AG77">
        <v>0</v>
      </c>
      <c r="AH77">
        <v>39.174670360000007</v>
      </c>
      <c r="AI77">
        <v>4.8904292106834255</v>
      </c>
      <c r="AJ77">
        <v>0</v>
      </c>
      <c r="AK77">
        <v>16.084704111899136</v>
      </c>
      <c r="AL77">
        <v>0</v>
      </c>
      <c r="AM77">
        <v>3.1134479129782444</v>
      </c>
      <c r="AN77">
        <v>0.79223600000000005</v>
      </c>
      <c r="AO77">
        <v>0</v>
      </c>
      <c r="AP77">
        <v>0</v>
      </c>
      <c r="AQ77">
        <v>13.79499165095238</v>
      </c>
      <c r="AR77">
        <v>0.71764424809782612</v>
      </c>
      <c r="AS77">
        <v>1.4706441168599469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710.65092675517008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9.0003111084077183</v>
      </c>
      <c r="L78">
        <v>371.43939821579573</v>
      </c>
      <c r="M78">
        <v>27.188527118835346</v>
      </c>
      <c r="N78">
        <v>17.450210455344585</v>
      </c>
      <c r="O78">
        <v>0</v>
      </c>
      <c r="P78">
        <v>37.111018952542373</v>
      </c>
      <c r="Q78">
        <v>3.2292074053282591</v>
      </c>
      <c r="R78">
        <v>12.528743317413666</v>
      </c>
      <c r="S78">
        <v>7.8019354191263286</v>
      </c>
      <c r="T78">
        <v>0</v>
      </c>
      <c r="U78">
        <v>24.879838809282951</v>
      </c>
      <c r="V78">
        <v>4.5954583055370239</v>
      </c>
      <c r="W78">
        <v>10.678934808063101</v>
      </c>
      <c r="X78">
        <v>43.587797490076007</v>
      </c>
      <c r="Y78">
        <v>0</v>
      </c>
      <c r="Z78">
        <v>3.8537483522727274</v>
      </c>
      <c r="AA78">
        <v>7.7019107</v>
      </c>
      <c r="AB78">
        <v>7.7836200892723175</v>
      </c>
      <c r="AC78">
        <v>8.587910611748077</v>
      </c>
      <c r="AD78">
        <v>8.0988662904617712</v>
      </c>
      <c r="AE78">
        <v>14.606562571473113</v>
      </c>
      <c r="AF78">
        <v>10.488159122718052</v>
      </c>
      <c r="AG78">
        <v>0</v>
      </c>
      <c r="AH78">
        <v>33.018650854720171</v>
      </c>
      <c r="AI78">
        <v>4.8904292106834255</v>
      </c>
      <c r="AJ78">
        <v>0</v>
      </c>
      <c r="AK78">
        <v>16.084704111899136</v>
      </c>
      <c r="AL78">
        <v>0</v>
      </c>
      <c r="AM78">
        <v>3.1134479129782444</v>
      </c>
      <c r="AN78">
        <v>0.79223600000000005</v>
      </c>
      <c r="AO78">
        <v>0</v>
      </c>
      <c r="AP78">
        <v>0</v>
      </c>
      <c r="AQ78">
        <v>13.79499165095238</v>
      </c>
      <c r="AR78">
        <v>0.97860584864130429</v>
      </c>
      <c r="AS78">
        <v>1.4706441168599469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704.75586885043367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9.0003111084077183</v>
      </c>
      <c r="L79">
        <v>371.43939821579573</v>
      </c>
      <c r="M79">
        <v>27.188527118835346</v>
      </c>
      <c r="N79">
        <v>17.450210455344585</v>
      </c>
      <c r="O79">
        <v>0</v>
      </c>
      <c r="P79">
        <v>37.111018952542373</v>
      </c>
      <c r="Q79">
        <v>3.2292074053282591</v>
      </c>
      <c r="R79">
        <v>12.528743317413666</v>
      </c>
      <c r="S79">
        <v>7.8019354191263286</v>
      </c>
      <c r="T79">
        <v>0</v>
      </c>
      <c r="U79">
        <v>24.879838809282951</v>
      </c>
      <c r="V79">
        <v>4.5954583055370239</v>
      </c>
      <c r="W79">
        <v>10.678934808063101</v>
      </c>
      <c r="X79">
        <v>43.587797490076007</v>
      </c>
      <c r="Y79">
        <v>0</v>
      </c>
      <c r="Z79">
        <v>3.8537483522727274</v>
      </c>
      <c r="AA79">
        <v>7.7019107</v>
      </c>
      <c r="AB79">
        <v>7.7836200892723175</v>
      </c>
      <c r="AC79">
        <v>8.587910611748077</v>
      </c>
      <c r="AD79">
        <v>5.3992442959121885</v>
      </c>
      <c r="AE79">
        <v>14.606562571473113</v>
      </c>
      <c r="AF79">
        <v>10.488159122718052</v>
      </c>
      <c r="AG79">
        <v>0</v>
      </c>
      <c r="AH79">
        <v>27.981907400000001</v>
      </c>
      <c r="AI79">
        <v>4.8904292106834255</v>
      </c>
      <c r="AJ79">
        <v>0</v>
      </c>
      <c r="AK79">
        <v>16.084704111899136</v>
      </c>
      <c r="AL79">
        <v>0</v>
      </c>
      <c r="AM79">
        <v>3.1134479129782444</v>
      </c>
      <c r="AN79">
        <v>0.79223600000000005</v>
      </c>
      <c r="AO79">
        <v>0</v>
      </c>
      <c r="AP79">
        <v>0</v>
      </c>
      <c r="AQ79">
        <v>13.79499165095238</v>
      </c>
      <c r="AR79">
        <v>10.438463101358696</v>
      </c>
      <c r="AS79">
        <v>1.4706441168599469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706.47936065388137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9.0003111084077183</v>
      </c>
      <c r="L80">
        <v>371.43939821579573</v>
      </c>
      <c r="M80">
        <v>27.188527118835346</v>
      </c>
      <c r="N80">
        <v>17.450210455344585</v>
      </c>
      <c r="O80">
        <v>0</v>
      </c>
      <c r="P80">
        <v>37.111018952542373</v>
      </c>
      <c r="Q80">
        <v>3.2292074053282591</v>
      </c>
      <c r="R80">
        <v>12.528743317413666</v>
      </c>
      <c r="S80">
        <v>7.8019354191263286</v>
      </c>
      <c r="T80">
        <v>0</v>
      </c>
      <c r="U80">
        <v>24.879838809282951</v>
      </c>
      <c r="V80">
        <v>4.5954583055370239</v>
      </c>
      <c r="W80">
        <v>10.678934808063101</v>
      </c>
      <c r="X80">
        <v>43.587797490076007</v>
      </c>
      <c r="Y80">
        <v>0</v>
      </c>
      <c r="Z80">
        <v>1.9268740227272727</v>
      </c>
      <c r="AA80">
        <v>4.1506298113924052</v>
      </c>
      <c r="AB80">
        <v>7.7599855348837199</v>
      </c>
      <c r="AC80">
        <v>0.3762833111355427</v>
      </c>
      <c r="AD80">
        <v>5.3992442959121885</v>
      </c>
      <c r="AE80">
        <v>9.7377084832424021</v>
      </c>
      <c r="AF80">
        <v>5.2440795613590261</v>
      </c>
      <c r="AG80">
        <v>0</v>
      </c>
      <c r="AH80">
        <v>22.105706753959875</v>
      </c>
      <c r="AI80">
        <v>1.1285606106834249</v>
      </c>
      <c r="AJ80">
        <v>0</v>
      </c>
      <c r="AK80">
        <v>16.084704111899136</v>
      </c>
      <c r="AL80">
        <v>0</v>
      </c>
      <c r="AM80">
        <v>1.1423330112528132</v>
      </c>
      <c r="AN80">
        <v>0.79223600000000005</v>
      </c>
      <c r="AO80">
        <v>0</v>
      </c>
      <c r="AP80">
        <v>0</v>
      </c>
      <c r="AQ80">
        <v>13.79499165095238</v>
      </c>
      <c r="AR80">
        <v>10.438463101358696</v>
      </c>
      <c r="AS80">
        <v>1.4706441168599469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671.04382578337209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9.0003111084077183</v>
      </c>
      <c r="L81">
        <v>371.43939821579573</v>
      </c>
      <c r="M81">
        <v>27.188527118835346</v>
      </c>
      <c r="N81">
        <v>17.450210455344585</v>
      </c>
      <c r="O81">
        <v>0</v>
      </c>
      <c r="P81">
        <v>37.111018952542373</v>
      </c>
      <c r="Q81">
        <v>3.2292074053282591</v>
      </c>
      <c r="R81">
        <v>12.528743317413666</v>
      </c>
      <c r="S81">
        <v>7.8019354191263286</v>
      </c>
      <c r="T81">
        <v>0</v>
      </c>
      <c r="U81">
        <v>24.879838809282951</v>
      </c>
      <c r="V81">
        <v>4.5954583055370239</v>
      </c>
      <c r="W81">
        <v>10.678934808063101</v>
      </c>
      <c r="X81">
        <v>29.058424894003377</v>
      </c>
      <c r="Y81">
        <v>0</v>
      </c>
      <c r="Z81">
        <v>1.9268740227272727</v>
      </c>
      <c r="AA81">
        <v>1.8671298666666667</v>
      </c>
      <c r="AB81">
        <v>3.8602975611402841</v>
      </c>
      <c r="AC81">
        <v>0</v>
      </c>
      <c r="AD81">
        <v>2.6996219945495836</v>
      </c>
      <c r="AE81">
        <v>4.8688540882307096</v>
      </c>
      <c r="AF81">
        <v>2.6220396272819473</v>
      </c>
      <c r="AG81">
        <v>0</v>
      </c>
      <c r="AH81">
        <v>16.873090251172123</v>
      </c>
      <c r="AI81">
        <v>0</v>
      </c>
      <c r="AJ81">
        <v>0</v>
      </c>
      <c r="AK81">
        <v>16.084704111899136</v>
      </c>
      <c r="AL81">
        <v>0</v>
      </c>
      <c r="AM81">
        <v>0</v>
      </c>
      <c r="AN81">
        <v>0.79223600000000005</v>
      </c>
      <c r="AO81">
        <v>0</v>
      </c>
      <c r="AP81">
        <v>0</v>
      </c>
      <c r="AQ81">
        <v>13.79499165095238</v>
      </c>
      <c r="AR81">
        <v>1.3048080027173912</v>
      </c>
      <c r="AS81">
        <v>1.4706441168599469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623.12730010387804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9.0003111084077183</v>
      </c>
      <c r="L82">
        <v>371.43939821579573</v>
      </c>
      <c r="M82">
        <v>27.188527118835346</v>
      </c>
      <c r="N82">
        <v>17.450210455344585</v>
      </c>
      <c r="O82">
        <v>0</v>
      </c>
      <c r="P82">
        <v>37.111018952542373</v>
      </c>
      <c r="Q82">
        <v>3.2292074053282591</v>
      </c>
      <c r="R82">
        <v>12.528743317413666</v>
      </c>
      <c r="S82">
        <v>7.8019354191263286</v>
      </c>
      <c r="T82">
        <v>0</v>
      </c>
      <c r="U82">
        <v>24.879838809282951</v>
      </c>
      <c r="V82">
        <v>4.5954583055370239</v>
      </c>
      <c r="W82">
        <v>10.289396955019555</v>
      </c>
      <c r="X82">
        <v>29.058424894003377</v>
      </c>
      <c r="Y82">
        <v>0</v>
      </c>
      <c r="Z82">
        <v>0.65009249999999996</v>
      </c>
      <c r="AA82">
        <v>0</v>
      </c>
      <c r="AB82">
        <v>2.7573552693173293</v>
      </c>
      <c r="AC82">
        <v>0</v>
      </c>
      <c r="AD82">
        <v>0</v>
      </c>
      <c r="AE82">
        <v>4.8688540882307096</v>
      </c>
      <c r="AF82">
        <v>2.6220396272819473</v>
      </c>
      <c r="AG82">
        <v>0</v>
      </c>
      <c r="AH82">
        <v>11.19276296</v>
      </c>
      <c r="AI82">
        <v>0</v>
      </c>
      <c r="AJ82">
        <v>0</v>
      </c>
      <c r="AK82">
        <v>16.084704111899136</v>
      </c>
      <c r="AL82">
        <v>0</v>
      </c>
      <c r="AM82">
        <v>0</v>
      </c>
      <c r="AN82">
        <v>0.79223600000000005</v>
      </c>
      <c r="AO82">
        <v>0</v>
      </c>
      <c r="AP82">
        <v>0</v>
      </c>
      <c r="AQ82">
        <v>13.79499165095238</v>
      </c>
      <c r="AR82">
        <v>0.97860584864130429</v>
      </c>
      <c r="AS82">
        <v>1.4706441168599469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609.78475712981981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9.0003111084077183</v>
      </c>
      <c r="L83">
        <v>371.43939821579573</v>
      </c>
      <c r="M83">
        <v>27.188527118835346</v>
      </c>
      <c r="N83">
        <v>17.450210455344585</v>
      </c>
      <c r="O83">
        <v>0</v>
      </c>
      <c r="P83">
        <v>37.111018952542373</v>
      </c>
      <c r="Q83">
        <v>3.2292074053282591</v>
      </c>
      <c r="R83">
        <v>12.528743317413666</v>
      </c>
      <c r="S83">
        <v>7.8019354191263286</v>
      </c>
      <c r="T83">
        <v>0</v>
      </c>
      <c r="U83">
        <v>24.879838809282951</v>
      </c>
      <c r="V83">
        <v>4.5954583055370239</v>
      </c>
      <c r="W83">
        <v>10.260751622494764</v>
      </c>
      <c r="X83">
        <v>29.057316736064188</v>
      </c>
      <c r="Y83">
        <v>0</v>
      </c>
      <c r="Z83">
        <v>0</v>
      </c>
      <c r="AA83">
        <v>0</v>
      </c>
      <c r="AB83">
        <v>2.7573552693173293</v>
      </c>
      <c r="AC83">
        <v>0</v>
      </c>
      <c r="AD83">
        <v>0</v>
      </c>
      <c r="AE83">
        <v>4.8688540882307096</v>
      </c>
      <c r="AF83">
        <v>2.6220396272819473</v>
      </c>
      <c r="AG83">
        <v>0</v>
      </c>
      <c r="AH83">
        <v>11.19276296</v>
      </c>
      <c r="AI83">
        <v>0</v>
      </c>
      <c r="AJ83">
        <v>0</v>
      </c>
      <c r="AK83">
        <v>16.084704111899136</v>
      </c>
      <c r="AL83">
        <v>0</v>
      </c>
      <c r="AM83">
        <v>0</v>
      </c>
      <c r="AN83">
        <v>0.79223600000000005</v>
      </c>
      <c r="AO83">
        <v>0</v>
      </c>
      <c r="AP83">
        <v>0</v>
      </c>
      <c r="AQ83">
        <v>13.79499165095238</v>
      </c>
      <c r="AR83">
        <v>0.97860584864130429</v>
      </c>
      <c r="AS83">
        <v>1.4706441168599469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609.10491113935586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9.0003111084077183</v>
      </c>
      <c r="L84">
        <v>371.43939821579573</v>
      </c>
      <c r="M84">
        <v>27.188527118835346</v>
      </c>
      <c r="N84">
        <v>17.450210455344585</v>
      </c>
      <c r="O84">
        <v>0</v>
      </c>
      <c r="P84">
        <v>37.111018952542373</v>
      </c>
      <c r="Q84">
        <v>3.2292074053282591</v>
      </c>
      <c r="R84">
        <v>12.528743317413666</v>
      </c>
      <c r="S84">
        <v>7.8019354191263286</v>
      </c>
      <c r="T84">
        <v>0</v>
      </c>
      <c r="U84">
        <v>24.879838809282951</v>
      </c>
      <c r="V84">
        <v>4.5954583055370239</v>
      </c>
      <c r="W84">
        <v>10.288531096360382</v>
      </c>
      <c r="X84">
        <v>29.057316736064188</v>
      </c>
      <c r="Y84">
        <v>0</v>
      </c>
      <c r="Z84">
        <v>0</v>
      </c>
      <c r="AA84">
        <v>0</v>
      </c>
      <c r="AB84">
        <v>1.1817237306826704</v>
      </c>
      <c r="AC84">
        <v>0</v>
      </c>
      <c r="AD84">
        <v>0</v>
      </c>
      <c r="AE84">
        <v>4.8688540882307096</v>
      </c>
      <c r="AF84">
        <v>2.6220396272819473</v>
      </c>
      <c r="AG84">
        <v>0</v>
      </c>
      <c r="AH84">
        <v>11.19276296</v>
      </c>
      <c r="AI84">
        <v>0</v>
      </c>
      <c r="AJ84">
        <v>0</v>
      </c>
      <c r="AK84">
        <v>16.084704111899136</v>
      </c>
      <c r="AL84">
        <v>0</v>
      </c>
      <c r="AM84">
        <v>0</v>
      </c>
      <c r="AN84">
        <v>0.79223600000000005</v>
      </c>
      <c r="AO84">
        <v>0</v>
      </c>
      <c r="AP84">
        <v>0</v>
      </c>
      <c r="AQ84">
        <v>13.79499165095238</v>
      </c>
      <c r="AR84">
        <v>0.97860584864130429</v>
      </c>
      <c r="AS84">
        <v>1.4706441168599469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607.55705907458673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9.0003111084077183</v>
      </c>
      <c r="L85">
        <v>371.43939821579573</v>
      </c>
      <c r="M85">
        <v>27.188527118835346</v>
      </c>
      <c r="N85">
        <v>17.450210455344585</v>
      </c>
      <c r="O85">
        <v>0</v>
      </c>
      <c r="P85">
        <v>37.111018952542373</v>
      </c>
      <c r="Q85">
        <v>3.2292074053282591</v>
      </c>
      <c r="R85">
        <v>12.528743317413666</v>
      </c>
      <c r="S85">
        <v>7.8019354191263286</v>
      </c>
      <c r="T85">
        <v>0</v>
      </c>
      <c r="U85">
        <v>24.879838809282951</v>
      </c>
      <c r="V85">
        <v>4.5954583055370239</v>
      </c>
      <c r="W85">
        <v>10.288531096360382</v>
      </c>
      <c r="X85">
        <v>29.057316736064188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4.8688540882307096</v>
      </c>
      <c r="AF85">
        <v>2.6220396272819473</v>
      </c>
      <c r="AG85">
        <v>0</v>
      </c>
      <c r="AH85">
        <v>11.19276296</v>
      </c>
      <c r="AI85">
        <v>0</v>
      </c>
      <c r="AJ85">
        <v>0</v>
      </c>
      <c r="AK85">
        <v>16.084704111899136</v>
      </c>
      <c r="AL85">
        <v>0</v>
      </c>
      <c r="AM85">
        <v>0</v>
      </c>
      <c r="AN85">
        <v>0.79223600000000005</v>
      </c>
      <c r="AO85">
        <v>0</v>
      </c>
      <c r="AP85">
        <v>0</v>
      </c>
      <c r="AQ85">
        <v>13.79499165095238</v>
      </c>
      <c r="AR85">
        <v>0.97860584864130429</v>
      </c>
      <c r="AS85">
        <v>1.4706441168599469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606.37533534390411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9.0099259134635439</v>
      </c>
      <c r="L86">
        <v>371.43939821579573</v>
      </c>
      <c r="M86">
        <v>27.188527118835346</v>
      </c>
      <c r="N86">
        <v>17.450210455344585</v>
      </c>
      <c r="O86">
        <v>0</v>
      </c>
      <c r="P86">
        <v>37.111018952542373</v>
      </c>
      <c r="Q86">
        <v>3.2248395680000006</v>
      </c>
      <c r="R86">
        <v>12.528743317413666</v>
      </c>
      <c r="S86">
        <v>7.7999464530892437</v>
      </c>
      <c r="T86">
        <v>0</v>
      </c>
      <c r="U86">
        <v>24.879838809282951</v>
      </c>
      <c r="V86">
        <v>4.5954583055370239</v>
      </c>
      <c r="W86">
        <v>10.288531096360382</v>
      </c>
      <c r="X86">
        <v>29.057316736064188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4.8688540882307096</v>
      </c>
      <c r="AF86">
        <v>2.6220396272819473</v>
      </c>
      <c r="AG86">
        <v>0</v>
      </c>
      <c r="AH86">
        <v>5.5963814799999998</v>
      </c>
      <c r="AI86">
        <v>0</v>
      </c>
      <c r="AJ86">
        <v>0</v>
      </c>
      <c r="AK86">
        <v>16.084704111899136</v>
      </c>
      <c r="AL86">
        <v>0</v>
      </c>
      <c r="AM86">
        <v>0</v>
      </c>
      <c r="AN86">
        <v>0.79223600000000005</v>
      </c>
      <c r="AO86">
        <v>0</v>
      </c>
      <c r="AP86">
        <v>0</v>
      </c>
      <c r="AQ86">
        <v>13.79499165095238</v>
      </c>
      <c r="AR86">
        <v>0.97860584864130429</v>
      </c>
      <c r="AS86">
        <v>1.4706441168599469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600.7822118655946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331.53321308652795</v>
      </c>
      <c r="M87">
        <v>27.188527118835346</v>
      </c>
      <c r="N87">
        <v>17.450210455344585</v>
      </c>
      <c r="O87">
        <v>0</v>
      </c>
      <c r="P87">
        <v>37.111018952542373</v>
      </c>
      <c r="Q87">
        <v>2.8930073847981004</v>
      </c>
      <c r="R87">
        <v>12.528743317413666</v>
      </c>
      <c r="S87">
        <v>4.1261072552068816</v>
      </c>
      <c r="T87">
        <v>0</v>
      </c>
      <c r="U87">
        <v>24.879838809282951</v>
      </c>
      <c r="V87">
        <v>4.5954583055370239</v>
      </c>
      <c r="W87">
        <v>10.288531096360382</v>
      </c>
      <c r="X87">
        <v>29.057316736064188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4.8688540882307096</v>
      </c>
      <c r="AF87">
        <v>2.6220396272819473</v>
      </c>
      <c r="AG87">
        <v>0</v>
      </c>
      <c r="AH87">
        <v>5.5963814799999998</v>
      </c>
      <c r="AI87">
        <v>0</v>
      </c>
      <c r="AJ87">
        <v>0</v>
      </c>
      <c r="AK87">
        <v>16.084704111899136</v>
      </c>
      <c r="AL87">
        <v>0</v>
      </c>
      <c r="AM87">
        <v>0</v>
      </c>
      <c r="AN87">
        <v>0.79223600000000005</v>
      </c>
      <c r="AO87">
        <v>0</v>
      </c>
      <c r="AP87">
        <v>0</v>
      </c>
      <c r="AQ87">
        <v>13.79499165095238</v>
      </c>
      <c r="AR87">
        <v>0.97860584864130429</v>
      </c>
      <c r="AS87">
        <v>1.5898853327386266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547.97967065765761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327.45639136703335</v>
      </c>
      <c r="M88">
        <v>27.188527118835346</v>
      </c>
      <c r="N88">
        <v>17.450210455344585</v>
      </c>
      <c r="O88">
        <v>0</v>
      </c>
      <c r="P88">
        <v>37.111018952542373</v>
      </c>
      <c r="Q88">
        <v>2.8930073847981004</v>
      </c>
      <c r="R88">
        <v>12.527816692420251</v>
      </c>
      <c r="S88">
        <v>3.8509702430167594</v>
      </c>
      <c r="T88">
        <v>0</v>
      </c>
      <c r="U88">
        <v>24.879838809282951</v>
      </c>
      <c r="V88">
        <v>4.5954583055370239</v>
      </c>
      <c r="W88">
        <v>10.288531096360382</v>
      </c>
      <c r="X88">
        <v>29.057316736064188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4.8688540882307096</v>
      </c>
      <c r="AF88">
        <v>2.6220396272819473</v>
      </c>
      <c r="AG88">
        <v>0</v>
      </c>
      <c r="AH88">
        <v>5.5963814799999998</v>
      </c>
      <c r="AI88">
        <v>0</v>
      </c>
      <c r="AJ88">
        <v>0</v>
      </c>
      <c r="AK88">
        <v>16.084704111899136</v>
      </c>
      <c r="AL88">
        <v>0</v>
      </c>
      <c r="AM88">
        <v>0</v>
      </c>
      <c r="AN88">
        <v>0.79223600000000005</v>
      </c>
      <c r="AO88">
        <v>0</v>
      </c>
      <c r="AP88">
        <v>0</v>
      </c>
      <c r="AQ88">
        <v>13.79499165095238</v>
      </c>
      <c r="AR88">
        <v>1.3048080027173912</v>
      </c>
      <c r="AS88">
        <v>1.5898853327386266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543.95298745505556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308.19380142591092</v>
      </c>
      <c r="M89">
        <v>27.188527118835346</v>
      </c>
      <c r="N89">
        <v>17.450210455344585</v>
      </c>
      <c r="O89">
        <v>0</v>
      </c>
      <c r="P89">
        <v>37.111018952542373</v>
      </c>
      <c r="Q89">
        <v>2.8930073847981004</v>
      </c>
      <c r="R89">
        <v>12.527816692420251</v>
      </c>
      <c r="S89">
        <v>3.8509702430167594</v>
      </c>
      <c r="T89">
        <v>0</v>
      </c>
      <c r="U89">
        <v>24.879838809282951</v>
      </c>
      <c r="V89">
        <v>4.5954583055370239</v>
      </c>
      <c r="W89">
        <v>10.288531096360382</v>
      </c>
      <c r="X89">
        <v>29.057316736064188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4.8688540882307096</v>
      </c>
      <c r="AF89">
        <v>2.6220396272819473</v>
      </c>
      <c r="AG89">
        <v>0</v>
      </c>
      <c r="AH89">
        <v>5.5963814799999998</v>
      </c>
      <c r="AI89">
        <v>0</v>
      </c>
      <c r="AJ89">
        <v>0</v>
      </c>
      <c r="AK89">
        <v>16.084704111899136</v>
      </c>
      <c r="AL89">
        <v>0</v>
      </c>
      <c r="AM89">
        <v>0</v>
      </c>
      <c r="AN89">
        <v>0.79223600000000005</v>
      </c>
      <c r="AO89">
        <v>0</v>
      </c>
      <c r="AP89">
        <v>0</v>
      </c>
      <c r="AQ89">
        <v>13.79499165095238</v>
      </c>
      <c r="AR89">
        <v>10.438463101358696</v>
      </c>
      <c r="AS89">
        <v>1.5898853327386266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533.82405261257441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269.67044073287673</v>
      </c>
      <c r="M90">
        <v>27.188527118835346</v>
      </c>
      <c r="N90">
        <v>17.450210455344585</v>
      </c>
      <c r="O90">
        <v>0</v>
      </c>
      <c r="P90">
        <v>37.111018952542373</v>
      </c>
      <c r="Q90">
        <v>2.8930073847981004</v>
      </c>
      <c r="R90">
        <v>12.527816692420251</v>
      </c>
      <c r="S90">
        <v>3.8509702430167594</v>
      </c>
      <c r="T90">
        <v>0</v>
      </c>
      <c r="U90">
        <v>24.879838809282951</v>
      </c>
      <c r="V90">
        <v>4.5954583055370239</v>
      </c>
      <c r="W90">
        <v>10.288531096360382</v>
      </c>
      <c r="X90">
        <v>29.057316736064188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4.8688540882307096</v>
      </c>
      <c r="AF90">
        <v>2.6220396272819473</v>
      </c>
      <c r="AG90">
        <v>0</v>
      </c>
      <c r="AH90">
        <v>0</v>
      </c>
      <c r="AI90">
        <v>0</v>
      </c>
      <c r="AJ90">
        <v>0</v>
      </c>
      <c r="AK90">
        <v>16.084704111899136</v>
      </c>
      <c r="AL90">
        <v>0</v>
      </c>
      <c r="AM90">
        <v>0</v>
      </c>
      <c r="AN90">
        <v>0.79223600000000005</v>
      </c>
      <c r="AO90">
        <v>0</v>
      </c>
      <c r="AP90">
        <v>0</v>
      </c>
      <c r="AQ90">
        <v>9.1966611006349179</v>
      </c>
      <c r="AR90">
        <v>10.438463101358696</v>
      </c>
      <c r="AS90">
        <v>1.5898853327386266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485.10597988922274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204.17938863467575</v>
      </c>
      <c r="M91">
        <v>27.188527118835346</v>
      </c>
      <c r="N91">
        <v>17.450210455344585</v>
      </c>
      <c r="O91">
        <v>0</v>
      </c>
      <c r="P91">
        <v>37.111018952542373</v>
      </c>
      <c r="Q91">
        <v>2.8930073847981004</v>
      </c>
      <c r="R91">
        <v>12.527816692420251</v>
      </c>
      <c r="S91">
        <v>3.8509702430167594</v>
      </c>
      <c r="T91">
        <v>0</v>
      </c>
      <c r="U91">
        <v>24.879838809282951</v>
      </c>
      <c r="V91">
        <v>4.5909241638316924</v>
      </c>
      <c r="W91">
        <v>10.288531096360382</v>
      </c>
      <c r="X91">
        <v>29.057316736064188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2.6220396272819473</v>
      </c>
      <c r="AG91">
        <v>0</v>
      </c>
      <c r="AH91">
        <v>0</v>
      </c>
      <c r="AI91">
        <v>0</v>
      </c>
      <c r="AJ91">
        <v>0</v>
      </c>
      <c r="AK91">
        <v>16.084704111899136</v>
      </c>
      <c r="AL91">
        <v>0</v>
      </c>
      <c r="AM91">
        <v>0</v>
      </c>
      <c r="AN91">
        <v>0.79223600000000005</v>
      </c>
      <c r="AO91">
        <v>0</v>
      </c>
      <c r="AP91">
        <v>0</v>
      </c>
      <c r="AQ91">
        <v>9.1966611006349179</v>
      </c>
      <c r="AR91">
        <v>1.3048080027173912</v>
      </c>
      <c r="AS91">
        <v>1.5898853327386266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405.60788446244436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204.17938863467575</v>
      </c>
      <c r="M92">
        <v>27.188527118835346</v>
      </c>
      <c r="N92">
        <v>17.450210455344585</v>
      </c>
      <c r="O92">
        <v>0</v>
      </c>
      <c r="P92">
        <v>37.111018952542373</v>
      </c>
      <c r="Q92">
        <v>2.8930073847981004</v>
      </c>
      <c r="R92">
        <v>12.527816692420251</v>
      </c>
      <c r="S92">
        <v>3.8509702430167594</v>
      </c>
      <c r="T92">
        <v>0</v>
      </c>
      <c r="U92">
        <v>24.879838809282951</v>
      </c>
      <c r="V92">
        <v>4.5909241638316924</v>
      </c>
      <c r="W92">
        <v>10.288531096360382</v>
      </c>
      <c r="X92">
        <v>29.057316736064188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2.6220396272819473</v>
      </c>
      <c r="AG92">
        <v>0</v>
      </c>
      <c r="AH92">
        <v>0</v>
      </c>
      <c r="AI92">
        <v>0</v>
      </c>
      <c r="AJ92">
        <v>0</v>
      </c>
      <c r="AK92">
        <v>16.084704111899136</v>
      </c>
      <c r="AL92">
        <v>0</v>
      </c>
      <c r="AM92">
        <v>0</v>
      </c>
      <c r="AN92">
        <v>0.79223600000000005</v>
      </c>
      <c r="AO92">
        <v>0</v>
      </c>
      <c r="AP92">
        <v>0</v>
      </c>
      <c r="AQ92">
        <v>9.1966611006349179</v>
      </c>
      <c r="AR92">
        <v>0.97860584864130429</v>
      </c>
      <c r="AS92">
        <v>1.5898853327386266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405.28168230836826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204.17938863467575</v>
      </c>
      <c r="M93">
        <v>27.188527118835346</v>
      </c>
      <c r="N93">
        <v>17.450210455344585</v>
      </c>
      <c r="O93">
        <v>0</v>
      </c>
      <c r="P93">
        <v>37.111018952542373</v>
      </c>
      <c r="Q93">
        <v>2.8930073847981004</v>
      </c>
      <c r="R93">
        <v>12.527816692420251</v>
      </c>
      <c r="S93">
        <v>3.8509702430167594</v>
      </c>
      <c r="T93">
        <v>0</v>
      </c>
      <c r="U93">
        <v>24.879838809282951</v>
      </c>
      <c r="V93">
        <v>4.5909241638316924</v>
      </c>
      <c r="W93">
        <v>10.288531096360382</v>
      </c>
      <c r="X93">
        <v>29.057316736064188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2.6220396272819473</v>
      </c>
      <c r="AG93">
        <v>0</v>
      </c>
      <c r="AH93">
        <v>0</v>
      </c>
      <c r="AI93">
        <v>0</v>
      </c>
      <c r="AJ93">
        <v>0</v>
      </c>
      <c r="AK93">
        <v>16.084704111899136</v>
      </c>
      <c r="AL93">
        <v>0</v>
      </c>
      <c r="AM93">
        <v>0</v>
      </c>
      <c r="AN93">
        <v>0.79223600000000005</v>
      </c>
      <c r="AO93">
        <v>0</v>
      </c>
      <c r="AP93">
        <v>0</v>
      </c>
      <c r="AQ93">
        <v>9.1966611006349179</v>
      </c>
      <c r="AR93">
        <v>0.97860584864130429</v>
      </c>
      <c r="AS93">
        <v>1.5898853327386266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405.28168230836826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204.17938863467575</v>
      </c>
      <c r="M94">
        <v>27.188527118835346</v>
      </c>
      <c r="N94">
        <v>17.450210455344585</v>
      </c>
      <c r="O94">
        <v>0</v>
      </c>
      <c r="P94">
        <v>37.111018952542373</v>
      </c>
      <c r="Q94">
        <v>2.8930073847981004</v>
      </c>
      <c r="R94">
        <v>6.1307401285619596</v>
      </c>
      <c r="S94">
        <v>3.8509702430167594</v>
      </c>
      <c r="T94">
        <v>0</v>
      </c>
      <c r="U94">
        <v>24.879838809282951</v>
      </c>
      <c r="V94">
        <v>0</v>
      </c>
      <c r="W94">
        <v>10.28710330967742</v>
      </c>
      <c r="X94">
        <v>29.057316736064188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2.6220396272819473</v>
      </c>
      <c r="AG94">
        <v>0</v>
      </c>
      <c r="AH94">
        <v>0</v>
      </c>
      <c r="AI94">
        <v>0</v>
      </c>
      <c r="AJ94">
        <v>0</v>
      </c>
      <c r="AK94">
        <v>16.084704111899136</v>
      </c>
      <c r="AL94">
        <v>0</v>
      </c>
      <c r="AM94">
        <v>0</v>
      </c>
      <c r="AN94">
        <v>0.79223600000000005</v>
      </c>
      <c r="AO94">
        <v>0</v>
      </c>
      <c r="AP94">
        <v>0</v>
      </c>
      <c r="AQ94">
        <v>5.5477833312698399</v>
      </c>
      <c r="AR94">
        <v>0.97860584864130429</v>
      </c>
      <c r="AS94">
        <v>1.5898853327386266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390.6433760246303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204.17720597694935</v>
      </c>
      <c r="M95">
        <v>27.188527118835346</v>
      </c>
      <c r="N95">
        <v>17.450210455344585</v>
      </c>
      <c r="O95">
        <v>0</v>
      </c>
      <c r="P95">
        <v>37.111018952542373</v>
      </c>
      <c r="Q95">
        <v>2.8913699462686568</v>
      </c>
      <c r="R95">
        <v>5.779418627279358</v>
      </c>
      <c r="S95">
        <v>3.8500922523961667</v>
      </c>
      <c r="T95">
        <v>0</v>
      </c>
      <c r="U95">
        <v>24.879838809282951</v>
      </c>
      <c r="V95">
        <v>0</v>
      </c>
      <c r="W95">
        <v>10.28710330967742</v>
      </c>
      <c r="X95">
        <v>29.057086577718319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2.6220396272819473</v>
      </c>
      <c r="AG95">
        <v>0</v>
      </c>
      <c r="AH95">
        <v>0</v>
      </c>
      <c r="AI95">
        <v>0</v>
      </c>
      <c r="AJ95">
        <v>0</v>
      </c>
      <c r="AK95">
        <v>16.084704111899136</v>
      </c>
      <c r="AL95">
        <v>0</v>
      </c>
      <c r="AM95">
        <v>0</v>
      </c>
      <c r="AN95">
        <v>0.79223600000000005</v>
      </c>
      <c r="AO95">
        <v>0</v>
      </c>
      <c r="AP95">
        <v>1.8925048192212097</v>
      </c>
      <c r="AQ95">
        <v>4.598330550317459</v>
      </c>
      <c r="AR95">
        <v>0.97860584864130429</v>
      </c>
      <c r="AS95">
        <v>1.5898853327386266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391.23017831639419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204.17720597694935</v>
      </c>
      <c r="M96">
        <v>27.188527118835346</v>
      </c>
      <c r="N96">
        <v>17.450210455344585</v>
      </c>
      <c r="O96">
        <v>0</v>
      </c>
      <c r="P96">
        <v>37.111018952542373</v>
      </c>
      <c r="Q96">
        <v>2.8913699462686568</v>
      </c>
      <c r="R96">
        <v>5.779418627279358</v>
      </c>
      <c r="S96">
        <v>3.8500922523961667</v>
      </c>
      <c r="T96">
        <v>0</v>
      </c>
      <c r="U96">
        <v>24.879838809282951</v>
      </c>
      <c r="V96">
        <v>0</v>
      </c>
      <c r="W96">
        <v>10.28710330967742</v>
      </c>
      <c r="X96">
        <v>29.057086577718319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2.6220396272819473</v>
      </c>
      <c r="AG96">
        <v>0</v>
      </c>
      <c r="AH96">
        <v>0</v>
      </c>
      <c r="AI96">
        <v>0</v>
      </c>
      <c r="AJ96">
        <v>0</v>
      </c>
      <c r="AK96">
        <v>16.084704111899136</v>
      </c>
      <c r="AL96">
        <v>0</v>
      </c>
      <c r="AM96">
        <v>0</v>
      </c>
      <c r="AN96">
        <v>0.79223600000000005</v>
      </c>
      <c r="AO96">
        <v>0</v>
      </c>
      <c r="AP96">
        <v>1.8925048192212097</v>
      </c>
      <c r="AQ96">
        <v>0</v>
      </c>
      <c r="AR96">
        <v>0.97860584864130429</v>
      </c>
      <c r="AS96">
        <v>1.5898853327386266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386.6318477660767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204.17720597694935</v>
      </c>
      <c r="M97">
        <v>27.188527118835346</v>
      </c>
      <c r="N97">
        <v>17.450210455344585</v>
      </c>
      <c r="O97">
        <v>0</v>
      </c>
      <c r="P97">
        <v>37.111018952542373</v>
      </c>
      <c r="Q97">
        <v>2.8913699462686568</v>
      </c>
      <c r="R97">
        <v>5.779418627279358</v>
      </c>
      <c r="S97">
        <v>3.8500922523961667</v>
      </c>
      <c r="T97">
        <v>0</v>
      </c>
      <c r="U97">
        <v>24.879838809282951</v>
      </c>
      <c r="V97">
        <v>0</v>
      </c>
      <c r="W97">
        <v>10.28710330967742</v>
      </c>
      <c r="X97">
        <v>29.057086577718319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2.6220396272819473</v>
      </c>
      <c r="AG97">
        <v>0</v>
      </c>
      <c r="AH97">
        <v>0</v>
      </c>
      <c r="AI97">
        <v>0</v>
      </c>
      <c r="AJ97">
        <v>0</v>
      </c>
      <c r="AK97">
        <v>16.084704111899136</v>
      </c>
      <c r="AL97">
        <v>0</v>
      </c>
      <c r="AM97">
        <v>0</v>
      </c>
      <c r="AN97">
        <v>0.79223600000000005</v>
      </c>
      <c r="AO97">
        <v>0</v>
      </c>
      <c r="AP97">
        <v>1.8925048192212097</v>
      </c>
      <c r="AQ97">
        <v>0</v>
      </c>
      <c r="AR97">
        <v>0.84812504836956526</v>
      </c>
      <c r="AS97">
        <v>1.5898853327386266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386.501366965805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204.17720597694935</v>
      </c>
      <c r="M98">
        <v>27.188527118835346</v>
      </c>
      <c r="N98">
        <v>17.450210455344585</v>
      </c>
      <c r="O98">
        <v>0</v>
      </c>
      <c r="P98">
        <v>37.111018952542373</v>
      </c>
      <c r="Q98">
        <v>2.8913699462686568</v>
      </c>
      <c r="R98">
        <v>5.779418627279358</v>
      </c>
      <c r="S98">
        <v>3.8500922523961667</v>
      </c>
      <c r="T98">
        <v>0</v>
      </c>
      <c r="U98">
        <v>24.879838809282951</v>
      </c>
      <c r="V98">
        <v>0</v>
      </c>
      <c r="W98">
        <v>10.28710330967742</v>
      </c>
      <c r="X98">
        <v>29.057086577718319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2.6220396272819473</v>
      </c>
      <c r="AG98">
        <v>0</v>
      </c>
      <c r="AH98">
        <v>0</v>
      </c>
      <c r="AI98">
        <v>0</v>
      </c>
      <c r="AJ98">
        <v>0</v>
      </c>
      <c r="AK98">
        <v>16.084704111899136</v>
      </c>
      <c r="AL98">
        <v>0</v>
      </c>
      <c r="AM98">
        <v>0</v>
      </c>
      <c r="AN98">
        <v>0.79223600000000005</v>
      </c>
      <c r="AO98">
        <v>0</v>
      </c>
      <c r="AP98">
        <v>1.8925048192212097</v>
      </c>
      <c r="AQ98">
        <v>0</v>
      </c>
      <c r="AR98">
        <v>0.84812504836956526</v>
      </c>
      <c r="AS98">
        <v>1.9873569727178115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386.89883860578419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0.12253528062201037</v>
      </c>
      <c r="L99">
        <f t="shared" si="2"/>
        <v>7.4852070083221909</v>
      </c>
      <c r="M99">
        <f t="shared" si="2"/>
        <v>0.65253514176905314</v>
      </c>
      <c r="N99">
        <f t="shared" si="2"/>
        <v>0.41878040995743421</v>
      </c>
      <c r="O99">
        <f t="shared" si="2"/>
        <v>0</v>
      </c>
      <c r="P99">
        <f t="shared" si="2"/>
        <v>0.89066219228205901</v>
      </c>
      <c r="Q99">
        <f t="shared" si="2"/>
        <v>7.3250346997088531E-2</v>
      </c>
      <c r="R99">
        <f t="shared" si="2"/>
        <v>0.25505597701914823</v>
      </c>
      <c r="S99">
        <f t="shared" si="2"/>
        <v>0.13766091624642729</v>
      </c>
      <c r="T99">
        <f t="shared" si="2"/>
        <v>0</v>
      </c>
      <c r="U99">
        <f t="shared" si="2"/>
        <v>0.5601247238683259</v>
      </c>
      <c r="V99">
        <f t="shared" si="2"/>
        <v>9.0220485499557732E-2</v>
      </c>
      <c r="W99">
        <f t="shared" si="2"/>
        <v>0.20747907563177606</v>
      </c>
      <c r="X99">
        <f t="shared" si="2"/>
        <v>0.97968252631836239</v>
      </c>
      <c r="Y99">
        <f t="shared" si="2"/>
        <v>0</v>
      </c>
      <c r="Z99">
        <f t="shared" si="2"/>
        <v>1.4294883835227271E-2</v>
      </c>
      <c r="AA99">
        <f t="shared" si="2"/>
        <v>2.4922449501371312E-2</v>
      </c>
      <c r="AB99">
        <f t="shared" si="2"/>
        <v>3.7815158691485357E-2</v>
      </c>
      <c r="AC99">
        <f t="shared" si="2"/>
        <v>2.6140015146379772E-2</v>
      </c>
      <c r="AD99">
        <f t="shared" si="2"/>
        <v>2.9020937591956848E-2</v>
      </c>
      <c r="AE99">
        <f t="shared" si="2"/>
        <v>0.1010287238646921</v>
      </c>
      <c r="AF99">
        <f t="shared" si="2"/>
        <v>8.9732025373985641E-2</v>
      </c>
      <c r="AG99">
        <f t="shared" si="2"/>
        <v>0</v>
      </c>
      <c r="AH99">
        <f t="shared" si="2"/>
        <v>0.18802442689241811</v>
      </c>
      <c r="AI99">
        <f t="shared" si="2"/>
        <v>1.5799848242733696E-2</v>
      </c>
      <c r="AJ99">
        <f t="shared" si="2"/>
        <v>0</v>
      </c>
      <c r="AK99">
        <f t="shared" si="2"/>
        <v>0.38603289868557872</v>
      </c>
      <c r="AL99">
        <f t="shared" si="2"/>
        <v>0</v>
      </c>
      <c r="AM99">
        <f t="shared" si="2"/>
        <v>1.417201814103526E-2</v>
      </c>
      <c r="AN99">
        <f t="shared" si="2"/>
        <v>1.9013664000000034E-2</v>
      </c>
      <c r="AO99">
        <f t="shared" si="2"/>
        <v>0</v>
      </c>
      <c r="AP99">
        <f t="shared" si="2"/>
        <v>5.6775144576636273E-3</v>
      </c>
      <c r="AQ99">
        <f t="shared" si="2"/>
        <v>0.16699200415940485</v>
      </c>
      <c r="AR99">
        <f t="shared" si="2"/>
        <v>4.9802884873913073E-2</v>
      </c>
      <c r="AS99">
        <f t="shared" si="2"/>
        <v>4.6295477076159643E-2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13.087959015067444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14.446451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14.446451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14.446451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14.446451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13.22973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13.22973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12.109116999999999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12.109116999999999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11.916801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11.916801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10.745865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10.745865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10.886245000000001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10.886245000000001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10.608411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10.608411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12.205627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12.205627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13.730840000000001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13.730840000000001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14.446451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14.446451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14.446451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14.446451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14.446451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14.446451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14.446451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14.446451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14.446451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14.446451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14.446451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14.446451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14.446451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14.446451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14.446451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14.446451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14.446451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14.446451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14.446451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14.446451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14.446451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14.446451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14.446451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14.446451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14.446451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14.446451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14.446451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14.446451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14.446451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14.446451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14.446451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14.446451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14.446451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14.446451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14.446451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14.446451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14.446451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14.446451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14.446451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14.446451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14.446451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14.446451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14.446451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14.446451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14.446451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14.446451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14.446451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14.446451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14.446451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14.446451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14.446451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14.446451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14.446451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14.446451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14.446451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14.446451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14.446451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14.446451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14.446451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14.446451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14.446451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14.446451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14.446451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14.446451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14.446451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14.446451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14.446451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14.446451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14.446451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14.446451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14.446451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14.446451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14.446451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14.446451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14.446451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14.446451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14.446451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14.446451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14.446451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14.446451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14.446451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14.446451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14.446451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14.446451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14.446451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14.446451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0.34168008100000041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0.34168008100000041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269.67</v>
      </c>
      <c r="L3" s="196">
        <v>2.89</v>
      </c>
      <c r="M3" s="196">
        <v>61.42</v>
      </c>
      <c r="N3" s="196">
        <v>24.98</v>
      </c>
      <c r="O3" s="196">
        <v>70.58</v>
      </c>
      <c r="P3" s="196">
        <v>23.9</v>
      </c>
      <c r="Q3" s="196">
        <v>2.89</v>
      </c>
      <c r="R3" s="196">
        <v>9.6300000000000008</v>
      </c>
      <c r="S3" s="196">
        <v>5.78</v>
      </c>
      <c r="T3" s="196">
        <v>0</v>
      </c>
      <c r="U3" s="196">
        <v>54.64</v>
      </c>
      <c r="V3" s="196">
        <v>3</v>
      </c>
      <c r="W3" s="196">
        <v>7.7</v>
      </c>
      <c r="X3" s="196">
        <v>30.96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9.16</v>
      </c>
      <c r="AO3">
        <v>0</v>
      </c>
      <c r="AP3" s="196">
        <v>57.78</v>
      </c>
      <c r="AQ3" s="196">
        <v>20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269.67</v>
      </c>
      <c r="L4" s="196">
        <v>2.89</v>
      </c>
      <c r="M4" s="196">
        <v>61.42</v>
      </c>
      <c r="N4" s="196">
        <v>24.98</v>
      </c>
      <c r="O4" s="196">
        <v>70.58</v>
      </c>
      <c r="P4" s="196">
        <v>23.9</v>
      </c>
      <c r="Q4" s="196">
        <v>2.89</v>
      </c>
      <c r="R4" s="196">
        <v>9.6300000000000008</v>
      </c>
      <c r="S4" s="196">
        <v>5.78</v>
      </c>
      <c r="T4" s="196">
        <v>0</v>
      </c>
      <c r="U4" s="196">
        <v>54.64</v>
      </c>
      <c r="V4" s="196">
        <v>2.89</v>
      </c>
      <c r="W4" s="196">
        <v>7.7</v>
      </c>
      <c r="X4" s="196">
        <v>28.89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9.16</v>
      </c>
      <c r="AO4">
        <v>0</v>
      </c>
      <c r="AP4" s="196">
        <v>57.78</v>
      </c>
      <c r="AQ4" s="196">
        <v>19.260000000000002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269.67</v>
      </c>
      <c r="L5" s="196">
        <v>2.89</v>
      </c>
      <c r="M5" s="196">
        <v>61.42</v>
      </c>
      <c r="N5" s="196">
        <v>24.98</v>
      </c>
      <c r="O5" s="196">
        <v>70.58</v>
      </c>
      <c r="P5" s="196">
        <v>23.9</v>
      </c>
      <c r="Q5" s="196">
        <v>2.89</v>
      </c>
      <c r="R5" s="196">
        <v>9.6300000000000008</v>
      </c>
      <c r="S5" s="196">
        <v>5.78</v>
      </c>
      <c r="T5" s="196">
        <v>0</v>
      </c>
      <c r="U5" s="196">
        <v>54.64</v>
      </c>
      <c r="V5" s="196">
        <v>2.89</v>
      </c>
      <c r="W5" s="196">
        <v>7.7</v>
      </c>
      <c r="X5" s="196">
        <v>28.89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57.78</v>
      </c>
      <c r="AQ5" s="196">
        <v>19.260000000000002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269.67</v>
      </c>
      <c r="L6" s="196">
        <v>2.89</v>
      </c>
      <c r="M6" s="196">
        <v>61.42</v>
      </c>
      <c r="N6" s="196">
        <v>24.98</v>
      </c>
      <c r="O6" s="196">
        <v>70.58</v>
      </c>
      <c r="P6" s="196">
        <v>23.9</v>
      </c>
      <c r="Q6" s="196">
        <v>2.89</v>
      </c>
      <c r="R6" s="196">
        <v>9.6300000000000008</v>
      </c>
      <c r="S6" s="196">
        <v>5.78</v>
      </c>
      <c r="T6" s="196">
        <v>0</v>
      </c>
      <c r="U6" s="196">
        <v>54.64</v>
      </c>
      <c r="V6" s="196">
        <v>2.89</v>
      </c>
      <c r="W6" s="196">
        <v>7.7</v>
      </c>
      <c r="X6" s="196">
        <v>28.89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57.78</v>
      </c>
      <c r="AQ6" s="196">
        <v>19.260000000000002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269.67</v>
      </c>
      <c r="L7" s="196">
        <v>2.89</v>
      </c>
      <c r="M7" s="196">
        <v>33.700000000000003</v>
      </c>
      <c r="N7" s="196">
        <v>24.98</v>
      </c>
      <c r="O7" s="196">
        <v>70.58</v>
      </c>
      <c r="P7" s="196">
        <v>14.45</v>
      </c>
      <c r="Q7" s="196">
        <v>2.89</v>
      </c>
      <c r="R7" s="196">
        <v>9.6300000000000008</v>
      </c>
      <c r="S7" s="196">
        <v>5.78</v>
      </c>
      <c r="T7" s="196">
        <v>0</v>
      </c>
      <c r="U7" s="196">
        <v>54.64</v>
      </c>
      <c r="V7" s="196">
        <v>2.89</v>
      </c>
      <c r="W7" s="196">
        <v>7.7</v>
      </c>
      <c r="X7" s="196">
        <v>28.89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57.78</v>
      </c>
      <c r="AQ7" s="196">
        <v>19.260000000000002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269.67</v>
      </c>
      <c r="L8" s="196">
        <v>2.89</v>
      </c>
      <c r="M8" s="196">
        <v>33.700000000000003</v>
      </c>
      <c r="N8" s="196">
        <v>14.45</v>
      </c>
      <c r="O8" s="196">
        <v>38.53</v>
      </c>
      <c r="P8" s="196">
        <v>14.45</v>
      </c>
      <c r="Q8" s="196">
        <v>2.89</v>
      </c>
      <c r="R8" s="196">
        <v>9.6300000000000008</v>
      </c>
      <c r="S8" s="196">
        <v>5.78</v>
      </c>
      <c r="T8" s="196">
        <v>0</v>
      </c>
      <c r="U8" s="196">
        <v>54.64</v>
      </c>
      <c r="V8" s="196">
        <v>2.89</v>
      </c>
      <c r="W8" s="196">
        <v>7.7</v>
      </c>
      <c r="X8" s="196">
        <v>28.89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57.78</v>
      </c>
      <c r="AQ8" s="196">
        <v>19.260000000000002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269.67</v>
      </c>
      <c r="L9" s="196">
        <v>2.89</v>
      </c>
      <c r="M9" s="196">
        <v>33.700000000000003</v>
      </c>
      <c r="N9" s="196">
        <v>14.45</v>
      </c>
      <c r="O9" s="196">
        <v>38.53</v>
      </c>
      <c r="P9" s="196">
        <v>14.45</v>
      </c>
      <c r="Q9" s="196">
        <v>2.89</v>
      </c>
      <c r="R9" s="196">
        <v>9.6300000000000008</v>
      </c>
      <c r="S9" s="196">
        <v>5.78</v>
      </c>
      <c r="T9" s="196">
        <v>0</v>
      </c>
      <c r="U9" s="196">
        <v>54.64</v>
      </c>
      <c r="V9" s="196">
        <v>2.89</v>
      </c>
      <c r="W9" s="196">
        <v>7.7</v>
      </c>
      <c r="X9" s="196">
        <v>28.89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57.78</v>
      </c>
      <c r="AQ9" s="196">
        <v>19.260000000000002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269.67</v>
      </c>
      <c r="L10" s="196">
        <v>2.89</v>
      </c>
      <c r="M10" s="196">
        <v>33.700000000000003</v>
      </c>
      <c r="N10" s="196">
        <v>14.45</v>
      </c>
      <c r="O10" s="196">
        <v>38.53</v>
      </c>
      <c r="P10" s="196">
        <v>14.45</v>
      </c>
      <c r="Q10" s="196">
        <v>2.89</v>
      </c>
      <c r="R10" s="196">
        <v>9.6300000000000008</v>
      </c>
      <c r="S10" s="196">
        <v>5.78</v>
      </c>
      <c r="T10" s="196">
        <v>0</v>
      </c>
      <c r="U10" s="196">
        <v>54.64</v>
      </c>
      <c r="V10" s="196">
        <v>2.89</v>
      </c>
      <c r="W10" s="196">
        <v>7.7</v>
      </c>
      <c r="X10" s="196">
        <v>28.89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57.78</v>
      </c>
      <c r="AQ10" s="196">
        <v>19.260000000000002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269.67</v>
      </c>
      <c r="L11" s="196">
        <v>2.89</v>
      </c>
      <c r="M11" s="196">
        <v>33.700000000000003</v>
      </c>
      <c r="N11" s="196">
        <v>14.45</v>
      </c>
      <c r="O11" s="196">
        <v>38.53</v>
      </c>
      <c r="P11" s="196">
        <v>14.45</v>
      </c>
      <c r="Q11" s="196">
        <v>2.89</v>
      </c>
      <c r="R11" s="196">
        <v>9.6300000000000008</v>
      </c>
      <c r="S11" s="196">
        <v>5.78</v>
      </c>
      <c r="T11" s="196">
        <v>0</v>
      </c>
      <c r="U11" s="196">
        <v>54.64</v>
      </c>
      <c r="V11" s="196">
        <v>2.89</v>
      </c>
      <c r="W11" s="196">
        <v>7.7</v>
      </c>
      <c r="X11" s="196">
        <v>28.89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57.78</v>
      </c>
      <c r="AQ11" s="196">
        <v>19.260000000000002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269.67</v>
      </c>
      <c r="L12" s="196">
        <v>2.89</v>
      </c>
      <c r="M12" s="196">
        <v>33.700000000000003</v>
      </c>
      <c r="N12" s="196">
        <v>14.45</v>
      </c>
      <c r="O12" s="196">
        <v>38.53</v>
      </c>
      <c r="P12" s="196">
        <v>14.45</v>
      </c>
      <c r="Q12" s="196">
        <v>2.89</v>
      </c>
      <c r="R12" s="196">
        <v>9.6300000000000008</v>
      </c>
      <c r="S12" s="196">
        <v>5.78</v>
      </c>
      <c r="T12" s="196">
        <v>0</v>
      </c>
      <c r="U12" s="196">
        <v>54.64</v>
      </c>
      <c r="V12" s="196">
        <v>2.89</v>
      </c>
      <c r="W12" s="196">
        <v>7.7</v>
      </c>
      <c r="X12" s="196">
        <v>28.89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57.78</v>
      </c>
      <c r="AQ12" s="196">
        <v>19.260000000000002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269.67</v>
      </c>
      <c r="L13" s="196">
        <v>2.89</v>
      </c>
      <c r="M13" s="196">
        <v>33.700000000000003</v>
      </c>
      <c r="N13" s="196">
        <v>14.45</v>
      </c>
      <c r="O13" s="196">
        <v>38.53</v>
      </c>
      <c r="P13" s="196">
        <v>14.45</v>
      </c>
      <c r="Q13" s="196">
        <v>2.89</v>
      </c>
      <c r="R13" s="196">
        <v>9.6300000000000008</v>
      </c>
      <c r="S13" s="196">
        <v>5.78</v>
      </c>
      <c r="T13" s="196">
        <v>0</v>
      </c>
      <c r="U13" s="196">
        <v>54.64</v>
      </c>
      <c r="V13" s="196">
        <v>2.89</v>
      </c>
      <c r="W13" s="196">
        <v>9.33</v>
      </c>
      <c r="X13" s="196">
        <v>28.89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57.78</v>
      </c>
      <c r="AQ13" s="196">
        <v>19.260000000000002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269.67</v>
      </c>
      <c r="L14" s="196">
        <v>2.89</v>
      </c>
      <c r="M14" s="196">
        <v>33.700000000000003</v>
      </c>
      <c r="N14" s="196">
        <v>14.45</v>
      </c>
      <c r="O14" s="196">
        <v>38.53</v>
      </c>
      <c r="P14" s="196">
        <v>14.45</v>
      </c>
      <c r="Q14" s="196">
        <v>2.89</v>
      </c>
      <c r="R14" s="196">
        <v>9.6300000000000008</v>
      </c>
      <c r="S14" s="196">
        <v>5.78</v>
      </c>
      <c r="T14" s="196">
        <v>0</v>
      </c>
      <c r="U14" s="196">
        <v>54.64</v>
      </c>
      <c r="V14" s="196">
        <v>2.89</v>
      </c>
      <c r="W14" s="196">
        <v>9.33</v>
      </c>
      <c r="X14" s="196">
        <v>28.89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57.78</v>
      </c>
      <c r="AQ14" s="196">
        <v>19.260000000000002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269.67</v>
      </c>
      <c r="L15" s="196">
        <v>2.89</v>
      </c>
      <c r="M15" s="196">
        <v>33.700000000000003</v>
      </c>
      <c r="N15" s="196">
        <v>14.45</v>
      </c>
      <c r="O15" s="196">
        <v>38.53</v>
      </c>
      <c r="P15" s="196">
        <v>14.45</v>
      </c>
      <c r="Q15" s="196">
        <v>2.89</v>
      </c>
      <c r="R15" s="196">
        <v>9.6300000000000008</v>
      </c>
      <c r="S15" s="196">
        <v>5.78</v>
      </c>
      <c r="T15" s="196">
        <v>0</v>
      </c>
      <c r="U15" s="196">
        <v>54.64</v>
      </c>
      <c r="V15" s="196">
        <v>2.89</v>
      </c>
      <c r="W15" s="196">
        <v>7.7</v>
      </c>
      <c r="X15" s="196">
        <v>28.89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57.78</v>
      </c>
      <c r="AQ15" s="196">
        <v>19.260000000000002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269.67</v>
      </c>
      <c r="L16" s="196">
        <v>2.89</v>
      </c>
      <c r="M16" s="196">
        <v>33.700000000000003</v>
      </c>
      <c r="N16" s="196">
        <v>14.45</v>
      </c>
      <c r="O16" s="196">
        <v>38.53</v>
      </c>
      <c r="P16" s="196">
        <v>14.45</v>
      </c>
      <c r="Q16" s="196">
        <v>2.89</v>
      </c>
      <c r="R16" s="196">
        <v>9.6300000000000008</v>
      </c>
      <c r="S16" s="196">
        <v>5.78</v>
      </c>
      <c r="T16" s="196">
        <v>0</v>
      </c>
      <c r="U16" s="196">
        <v>54.64</v>
      </c>
      <c r="V16" s="196">
        <v>2.89</v>
      </c>
      <c r="W16" s="196">
        <v>7.7</v>
      </c>
      <c r="X16" s="196">
        <v>28.89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57.78</v>
      </c>
      <c r="AQ16" s="196">
        <v>19.260000000000002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269.67</v>
      </c>
      <c r="L17" s="196">
        <v>2.89</v>
      </c>
      <c r="M17" s="196">
        <v>33.700000000000003</v>
      </c>
      <c r="N17" s="196">
        <v>14.45</v>
      </c>
      <c r="O17" s="196">
        <v>38.53</v>
      </c>
      <c r="P17" s="196">
        <v>14.45</v>
      </c>
      <c r="Q17" s="196">
        <v>2.89</v>
      </c>
      <c r="R17" s="196">
        <v>9.6300000000000008</v>
      </c>
      <c r="S17" s="196">
        <v>5.78</v>
      </c>
      <c r="T17" s="196">
        <v>0</v>
      </c>
      <c r="U17" s="196">
        <v>54.64</v>
      </c>
      <c r="V17" s="196">
        <v>2.89</v>
      </c>
      <c r="W17" s="196">
        <v>7.7</v>
      </c>
      <c r="X17" s="196">
        <v>28.89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57.78</v>
      </c>
      <c r="AQ17" s="196">
        <v>19.260000000000002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269.67</v>
      </c>
      <c r="L18" s="196">
        <v>2.89</v>
      </c>
      <c r="M18" s="196">
        <v>33.700000000000003</v>
      </c>
      <c r="N18" s="196">
        <v>14.45</v>
      </c>
      <c r="O18" s="196">
        <v>38.53</v>
      </c>
      <c r="P18" s="196">
        <v>14.45</v>
      </c>
      <c r="Q18" s="196">
        <v>2.89</v>
      </c>
      <c r="R18" s="196">
        <v>9.6300000000000008</v>
      </c>
      <c r="S18" s="196">
        <v>5.78</v>
      </c>
      <c r="T18" s="196">
        <v>0</v>
      </c>
      <c r="U18" s="196">
        <v>54.64</v>
      </c>
      <c r="V18" s="196">
        <v>2.89</v>
      </c>
      <c r="W18" s="196">
        <v>7.7</v>
      </c>
      <c r="X18" s="196">
        <v>28.89</v>
      </c>
      <c r="Y18" s="196">
        <v>0</v>
      </c>
      <c r="Z18">
        <v>0</v>
      </c>
      <c r="AA18" s="196">
        <v>14.45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57.78</v>
      </c>
      <c r="AQ18" s="196">
        <v>19.260000000000002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269.67</v>
      </c>
      <c r="L19" s="196">
        <v>2.89</v>
      </c>
      <c r="M19" s="196">
        <v>33.700000000000003</v>
      </c>
      <c r="N19" s="196">
        <v>14.45</v>
      </c>
      <c r="O19" s="196">
        <v>38.53</v>
      </c>
      <c r="P19" s="196">
        <v>14.45</v>
      </c>
      <c r="Q19" s="196">
        <v>2.89</v>
      </c>
      <c r="R19" s="196">
        <v>9.6300000000000008</v>
      </c>
      <c r="S19" s="196">
        <v>5.78</v>
      </c>
      <c r="T19" s="196">
        <v>0</v>
      </c>
      <c r="U19" s="196">
        <v>54.64</v>
      </c>
      <c r="V19" s="196">
        <v>2.89</v>
      </c>
      <c r="W19" s="196">
        <v>7.7</v>
      </c>
      <c r="X19" s="196">
        <v>28.89</v>
      </c>
      <c r="Y19" s="196">
        <v>0</v>
      </c>
      <c r="Z19">
        <v>0</v>
      </c>
      <c r="AA19" s="196">
        <v>14.45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57.78</v>
      </c>
      <c r="AQ19" s="196">
        <v>19.260000000000002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269.67</v>
      </c>
      <c r="L20" s="196">
        <v>2.89</v>
      </c>
      <c r="M20" s="196">
        <v>33.700000000000003</v>
      </c>
      <c r="N20" s="196">
        <v>14.45</v>
      </c>
      <c r="O20" s="196">
        <v>38.53</v>
      </c>
      <c r="P20" s="196">
        <v>14.45</v>
      </c>
      <c r="Q20" s="196">
        <v>2.89</v>
      </c>
      <c r="R20" s="196">
        <v>9.6300000000000008</v>
      </c>
      <c r="S20" s="196">
        <v>5.78</v>
      </c>
      <c r="T20" s="196">
        <v>0</v>
      </c>
      <c r="U20" s="196">
        <v>54.64</v>
      </c>
      <c r="V20" s="196">
        <v>2.89</v>
      </c>
      <c r="W20" s="196">
        <v>7.7</v>
      </c>
      <c r="X20" s="196">
        <v>28.89</v>
      </c>
      <c r="Y20" s="196">
        <v>0</v>
      </c>
      <c r="Z20">
        <v>0</v>
      </c>
      <c r="AA20" s="196">
        <v>14.45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57.78</v>
      </c>
      <c r="AQ20" s="196">
        <v>19.260000000000002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269.67</v>
      </c>
      <c r="L21" s="196">
        <v>2.89</v>
      </c>
      <c r="M21" s="196">
        <v>33.700000000000003</v>
      </c>
      <c r="N21" s="196">
        <v>24.88</v>
      </c>
      <c r="O21" s="196">
        <v>69.5</v>
      </c>
      <c r="P21" s="196">
        <v>14.45</v>
      </c>
      <c r="Q21" s="196">
        <v>2.89</v>
      </c>
      <c r="R21" s="196">
        <v>9.6300000000000008</v>
      </c>
      <c r="S21" s="196">
        <v>5.78</v>
      </c>
      <c r="T21" s="196">
        <v>0</v>
      </c>
      <c r="U21" s="196">
        <v>54.64</v>
      </c>
      <c r="V21" s="196">
        <v>2.89</v>
      </c>
      <c r="W21" s="196">
        <v>7.7</v>
      </c>
      <c r="X21" s="196">
        <v>28.89</v>
      </c>
      <c r="Y21" s="196">
        <v>0</v>
      </c>
      <c r="Z21">
        <v>0</v>
      </c>
      <c r="AA21" s="196">
        <v>14.45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57.78</v>
      </c>
      <c r="AQ21" s="196">
        <v>19.260000000000002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269.67</v>
      </c>
      <c r="L22" s="196">
        <v>2.89</v>
      </c>
      <c r="M22" s="196">
        <v>33.700000000000003</v>
      </c>
      <c r="N22" s="196">
        <v>24.98</v>
      </c>
      <c r="O22" s="196">
        <v>70.58</v>
      </c>
      <c r="P22" s="196">
        <v>14.45</v>
      </c>
      <c r="Q22" s="196">
        <v>2.89</v>
      </c>
      <c r="R22" s="196">
        <v>9.6300000000000008</v>
      </c>
      <c r="S22" s="196">
        <v>5.78</v>
      </c>
      <c r="T22" s="196">
        <v>0</v>
      </c>
      <c r="U22" s="196">
        <v>54.64</v>
      </c>
      <c r="V22" s="196">
        <v>2.89</v>
      </c>
      <c r="W22" s="196">
        <v>7.7</v>
      </c>
      <c r="X22" s="196">
        <v>28.89</v>
      </c>
      <c r="Y22" s="196">
        <v>0</v>
      </c>
      <c r="Z22">
        <v>0</v>
      </c>
      <c r="AA22" s="196">
        <v>14.45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57.78</v>
      </c>
      <c r="AQ22" s="196">
        <v>19.260000000000002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317.83</v>
      </c>
      <c r="L23" s="196">
        <v>5.78</v>
      </c>
      <c r="M23" s="196">
        <v>61.42</v>
      </c>
      <c r="N23" s="196">
        <v>24.98</v>
      </c>
      <c r="O23" s="196">
        <v>70.58</v>
      </c>
      <c r="P23" s="196">
        <v>23.9</v>
      </c>
      <c r="Q23" s="196">
        <v>4.62</v>
      </c>
      <c r="R23" s="196">
        <v>17.93</v>
      </c>
      <c r="S23" s="196">
        <v>11.16</v>
      </c>
      <c r="T23" s="196">
        <v>0</v>
      </c>
      <c r="U23" s="196">
        <v>54.64</v>
      </c>
      <c r="V23" s="196">
        <v>7.68</v>
      </c>
      <c r="W23" s="196">
        <v>9.81</v>
      </c>
      <c r="X23" s="196">
        <v>54.04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111.57</v>
      </c>
      <c r="AQ23" s="196">
        <v>38.159999999999997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365.98</v>
      </c>
      <c r="L24" s="196">
        <v>5.78</v>
      </c>
      <c r="M24" s="196">
        <v>61.42</v>
      </c>
      <c r="N24" s="196">
        <v>24.98</v>
      </c>
      <c r="O24" s="196">
        <v>70.58</v>
      </c>
      <c r="P24" s="196">
        <v>23.9</v>
      </c>
      <c r="Q24" s="196">
        <v>4.62</v>
      </c>
      <c r="R24" s="196">
        <v>17.93</v>
      </c>
      <c r="S24" s="196">
        <v>11.16</v>
      </c>
      <c r="T24" s="196">
        <v>0</v>
      </c>
      <c r="U24" s="196">
        <v>54.64</v>
      </c>
      <c r="V24" s="196">
        <v>7.68</v>
      </c>
      <c r="W24" s="196">
        <v>9.81</v>
      </c>
      <c r="X24" s="196">
        <v>62.4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117.72</v>
      </c>
      <c r="AQ24" s="196">
        <v>38.159999999999997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414.14</v>
      </c>
      <c r="L25" s="196">
        <v>5.73</v>
      </c>
      <c r="M25" s="196">
        <v>61.42</v>
      </c>
      <c r="N25" s="196">
        <v>24.98</v>
      </c>
      <c r="O25" s="196">
        <v>70.58</v>
      </c>
      <c r="P25" s="196">
        <v>23.9</v>
      </c>
      <c r="Q25" s="196">
        <v>4.62</v>
      </c>
      <c r="R25" s="196">
        <v>17.940000000000001</v>
      </c>
      <c r="S25" s="196">
        <v>11.16</v>
      </c>
      <c r="T25" s="196">
        <v>0</v>
      </c>
      <c r="U25" s="196">
        <v>54.64</v>
      </c>
      <c r="V25" s="196">
        <v>7.68</v>
      </c>
      <c r="W25" s="196">
        <v>9.81</v>
      </c>
      <c r="X25" s="196">
        <v>62.4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117.72</v>
      </c>
      <c r="AQ25" s="196">
        <v>38.159999999999997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462.29</v>
      </c>
      <c r="L26" s="196">
        <v>5.78</v>
      </c>
      <c r="M26" s="196">
        <v>61.42</v>
      </c>
      <c r="N26" s="196">
        <v>24.98</v>
      </c>
      <c r="O26" s="196">
        <v>70.58</v>
      </c>
      <c r="P26" s="196">
        <v>23.9</v>
      </c>
      <c r="Q26" s="196">
        <v>4.62</v>
      </c>
      <c r="R26" s="196">
        <v>17.940000000000001</v>
      </c>
      <c r="S26" s="196">
        <v>11.16</v>
      </c>
      <c r="T26" s="196">
        <v>0</v>
      </c>
      <c r="U26" s="196">
        <v>54.64</v>
      </c>
      <c r="V26" s="196">
        <v>7.68</v>
      </c>
      <c r="W26" s="196">
        <v>9.81</v>
      </c>
      <c r="X26" s="196">
        <v>62.4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117.72</v>
      </c>
      <c r="AQ26" s="196">
        <v>38.159999999999997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490.81</v>
      </c>
      <c r="L27" s="196">
        <v>5.78</v>
      </c>
      <c r="M27" s="196">
        <v>61.42</v>
      </c>
      <c r="N27" s="196">
        <v>24.98</v>
      </c>
      <c r="O27" s="196">
        <v>70.58</v>
      </c>
      <c r="P27" s="196">
        <v>23.9</v>
      </c>
      <c r="Q27" s="196">
        <v>4.62</v>
      </c>
      <c r="R27" s="196">
        <v>17.940000000000001</v>
      </c>
      <c r="S27" s="196">
        <v>11.16</v>
      </c>
      <c r="T27" s="196">
        <v>0</v>
      </c>
      <c r="U27" s="196">
        <v>54.64</v>
      </c>
      <c r="V27" s="196">
        <v>7.03</v>
      </c>
      <c r="W27" s="196">
        <v>9.81</v>
      </c>
      <c r="X27" s="196">
        <v>62.4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117.72</v>
      </c>
      <c r="AQ27" s="196">
        <v>38.159999999999997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490.82</v>
      </c>
      <c r="L28" s="196">
        <v>5.61</v>
      </c>
      <c r="M28" s="196">
        <v>61.42</v>
      </c>
      <c r="N28" s="196">
        <v>24.98</v>
      </c>
      <c r="O28" s="196">
        <v>70.58</v>
      </c>
      <c r="P28" s="196">
        <v>23.9</v>
      </c>
      <c r="Q28" s="196">
        <v>4.5</v>
      </c>
      <c r="R28" s="196">
        <v>17.93</v>
      </c>
      <c r="S28" s="196">
        <v>9.93</v>
      </c>
      <c r="T28" s="196">
        <v>0</v>
      </c>
      <c r="U28" s="196">
        <v>54.64</v>
      </c>
      <c r="V28" s="196">
        <v>7.68</v>
      </c>
      <c r="W28" s="196">
        <v>9.81</v>
      </c>
      <c r="X28" s="196">
        <v>62.4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117.72</v>
      </c>
      <c r="AQ28" s="196">
        <v>38.159999999999997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468.61</v>
      </c>
      <c r="L29" s="196">
        <v>5.78</v>
      </c>
      <c r="M29" s="196">
        <v>61.42</v>
      </c>
      <c r="N29" s="196">
        <v>24.98</v>
      </c>
      <c r="O29" s="196">
        <v>70.58</v>
      </c>
      <c r="P29" s="196">
        <v>23.9</v>
      </c>
      <c r="Q29" s="196">
        <v>4.6100000000000003</v>
      </c>
      <c r="R29" s="196">
        <v>17.93</v>
      </c>
      <c r="S29" s="196">
        <v>10.91</v>
      </c>
      <c r="T29" s="196">
        <v>0</v>
      </c>
      <c r="U29" s="196">
        <v>54.64</v>
      </c>
      <c r="V29" s="196">
        <v>7.68</v>
      </c>
      <c r="W29" s="196">
        <v>9.81</v>
      </c>
      <c r="X29" s="196">
        <v>62.4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117.72</v>
      </c>
      <c r="AQ29" s="196">
        <v>38.159999999999997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490.59</v>
      </c>
      <c r="L30" s="196">
        <v>5.78</v>
      </c>
      <c r="M30" s="196">
        <v>61.42</v>
      </c>
      <c r="N30" s="196">
        <v>24.98</v>
      </c>
      <c r="O30" s="196">
        <v>70.58</v>
      </c>
      <c r="P30" s="196">
        <v>23.9</v>
      </c>
      <c r="Q30" s="196">
        <v>4.6100000000000003</v>
      </c>
      <c r="R30" s="196">
        <v>17.93</v>
      </c>
      <c r="S30" s="196">
        <v>11.16</v>
      </c>
      <c r="T30" s="196">
        <v>0</v>
      </c>
      <c r="U30" s="196">
        <v>54.64</v>
      </c>
      <c r="V30" s="196">
        <v>7.68</v>
      </c>
      <c r="W30" s="196">
        <v>9.81</v>
      </c>
      <c r="X30" s="196">
        <v>62.4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117.72</v>
      </c>
      <c r="AQ30" s="196">
        <v>38.159999999999997</v>
      </c>
      <c r="AR30" s="196">
        <v>1.44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490.59</v>
      </c>
      <c r="L31" s="196">
        <v>5.78</v>
      </c>
      <c r="M31" s="196">
        <v>61.42</v>
      </c>
      <c r="N31" s="196">
        <v>24.98</v>
      </c>
      <c r="O31" s="196">
        <v>70.58</v>
      </c>
      <c r="P31" s="196">
        <v>23.9</v>
      </c>
      <c r="Q31" s="196">
        <v>4.6100000000000003</v>
      </c>
      <c r="R31" s="196">
        <v>17.93</v>
      </c>
      <c r="S31" s="196">
        <v>11.16</v>
      </c>
      <c r="T31" s="196">
        <v>0</v>
      </c>
      <c r="U31" s="196">
        <v>54.64</v>
      </c>
      <c r="V31" s="196">
        <v>7.68</v>
      </c>
      <c r="W31" s="196">
        <v>9.81</v>
      </c>
      <c r="X31" s="196">
        <v>62.4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117.72</v>
      </c>
      <c r="AQ31" s="196">
        <v>38.159999999999997</v>
      </c>
      <c r="AR31" s="196">
        <v>5.76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490.59</v>
      </c>
      <c r="L32" s="196">
        <v>5.78</v>
      </c>
      <c r="M32" s="196">
        <v>61.42</v>
      </c>
      <c r="N32" s="196">
        <v>24.98</v>
      </c>
      <c r="O32" s="196">
        <v>70.58</v>
      </c>
      <c r="P32" s="196">
        <v>23.9</v>
      </c>
      <c r="Q32" s="196">
        <v>4.6100000000000003</v>
      </c>
      <c r="R32" s="196">
        <v>17.93</v>
      </c>
      <c r="S32" s="196">
        <v>11.16</v>
      </c>
      <c r="T32" s="196">
        <v>0</v>
      </c>
      <c r="U32" s="196">
        <v>54.64</v>
      </c>
      <c r="V32" s="196">
        <v>7.68</v>
      </c>
      <c r="W32" s="196">
        <v>9.81</v>
      </c>
      <c r="X32" s="196">
        <v>62.4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117.72</v>
      </c>
      <c r="AQ32" s="196">
        <v>38.159999999999997</v>
      </c>
      <c r="AR32" s="196">
        <v>11.15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490.59</v>
      </c>
      <c r="L33" s="196">
        <v>5.78</v>
      </c>
      <c r="M33" s="196">
        <v>61.42</v>
      </c>
      <c r="N33" s="196">
        <v>24.98</v>
      </c>
      <c r="O33" s="196">
        <v>70.58</v>
      </c>
      <c r="P33" s="196">
        <v>23.9</v>
      </c>
      <c r="Q33" s="196">
        <v>4.6100000000000003</v>
      </c>
      <c r="R33" s="196">
        <v>17.93</v>
      </c>
      <c r="S33" s="196">
        <v>11.16</v>
      </c>
      <c r="T33" s="196">
        <v>0</v>
      </c>
      <c r="U33" s="196">
        <v>54.64</v>
      </c>
      <c r="V33" s="196">
        <v>7.68</v>
      </c>
      <c r="W33" s="196">
        <v>9.81</v>
      </c>
      <c r="X33" s="196">
        <v>62.4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117.72</v>
      </c>
      <c r="AQ33" s="196">
        <v>38.159999999999997</v>
      </c>
      <c r="AR33" s="196">
        <v>19.71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490.59</v>
      </c>
      <c r="L34" s="196">
        <v>5.78</v>
      </c>
      <c r="M34" s="196">
        <v>61.42</v>
      </c>
      <c r="N34" s="196">
        <v>24.98</v>
      </c>
      <c r="O34" s="196">
        <v>70.58</v>
      </c>
      <c r="P34" s="196">
        <v>23.9</v>
      </c>
      <c r="Q34" s="196">
        <v>4.6100000000000003</v>
      </c>
      <c r="R34" s="196">
        <v>17.93</v>
      </c>
      <c r="S34" s="196">
        <v>11.16</v>
      </c>
      <c r="T34" s="196">
        <v>0</v>
      </c>
      <c r="U34" s="196">
        <v>54.64</v>
      </c>
      <c r="V34" s="196">
        <v>7.68</v>
      </c>
      <c r="W34" s="196">
        <v>9.81</v>
      </c>
      <c r="X34" s="196">
        <v>62.4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99.23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117.72</v>
      </c>
      <c r="AQ34" s="196">
        <v>38.159999999999997</v>
      </c>
      <c r="AR34" s="196">
        <v>40.450000000000003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490.59</v>
      </c>
      <c r="L35" s="196">
        <v>5.78</v>
      </c>
      <c r="M35" s="196">
        <v>61.42</v>
      </c>
      <c r="N35" s="196">
        <v>24.98</v>
      </c>
      <c r="O35" s="196">
        <v>70.58</v>
      </c>
      <c r="P35" s="196">
        <v>23.9</v>
      </c>
      <c r="Q35" s="196">
        <v>4.6100000000000003</v>
      </c>
      <c r="R35" s="196">
        <v>17.93</v>
      </c>
      <c r="S35" s="196">
        <v>11.16</v>
      </c>
      <c r="T35" s="196">
        <v>0</v>
      </c>
      <c r="U35" s="196">
        <v>54.64</v>
      </c>
      <c r="V35" s="196">
        <v>7.68</v>
      </c>
      <c r="W35" s="196">
        <v>9.81</v>
      </c>
      <c r="X35" s="196">
        <v>62.4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99.23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117.72</v>
      </c>
      <c r="AQ35" s="196">
        <v>38.159999999999997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490.59</v>
      </c>
      <c r="L36" s="196">
        <v>5.78</v>
      </c>
      <c r="M36" s="196">
        <v>61.42</v>
      </c>
      <c r="N36" s="196">
        <v>24.98</v>
      </c>
      <c r="O36" s="196">
        <v>70.58</v>
      </c>
      <c r="P36" s="196">
        <v>23.9</v>
      </c>
      <c r="Q36" s="196">
        <v>4.6100000000000003</v>
      </c>
      <c r="R36" s="196">
        <v>17.93</v>
      </c>
      <c r="S36" s="196">
        <v>11.16</v>
      </c>
      <c r="T36" s="196">
        <v>0</v>
      </c>
      <c r="U36" s="196">
        <v>54.64</v>
      </c>
      <c r="V36" s="196">
        <v>7.68</v>
      </c>
      <c r="W36" s="196">
        <v>9.81</v>
      </c>
      <c r="X36" s="196">
        <v>62.4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99.23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117.72</v>
      </c>
      <c r="AQ36" s="196">
        <v>38.159999999999997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490.59</v>
      </c>
      <c r="L37" s="196">
        <v>5.78</v>
      </c>
      <c r="M37" s="196">
        <v>61.42</v>
      </c>
      <c r="N37" s="196">
        <v>24.98</v>
      </c>
      <c r="O37" s="196">
        <v>70.58</v>
      </c>
      <c r="P37" s="196">
        <v>23.9</v>
      </c>
      <c r="Q37" s="196">
        <v>4.6100000000000003</v>
      </c>
      <c r="R37" s="196">
        <v>17.93</v>
      </c>
      <c r="S37" s="196">
        <v>11.16</v>
      </c>
      <c r="T37" s="196">
        <v>0</v>
      </c>
      <c r="U37" s="196">
        <v>54.64</v>
      </c>
      <c r="V37" s="196">
        <v>7.68</v>
      </c>
      <c r="W37" s="196">
        <v>9.81</v>
      </c>
      <c r="X37" s="196">
        <v>62.4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99.23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117.72</v>
      </c>
      <c r="AQ37" s="196">
        <v>38.159999999999997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490.59</v>
      </c>
      <c r="L38" s="196">
        <v>5.78</v>
      </c>
      <c r="M38" s="196">
        <v>61.42</v>
      </c>
      <c r="N38" s="196">
        <v>24.98</v>
      </c>
      <c r="O38" s="196">
        <v>70.58</v>
      </c>
      <c r="P38" s="196">
        <v>23.9</v>
      </c>
      <c r="Q38" s="196">
        <v>4.6100000000000003</v>
      </c>
      <c r="R38" s="196">
        <v>17.93</v>
      </c>
      <c r="S38" s="196">
        <v>11.16</v>
      </c>
      <c r="T38" s="196">
        <v>0</v>
      </c>
      <c r="U38" s="196">
        <v>54.64</v>
      </c>
      <c r="V38" s="196">
        <v>7.68</v>
      </c>
      <c r="W38" s="196">
        <v>9.81</v>
      </c>
      <c r="X38" s="196">
        <v>62.4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99.23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117.72</v>
      </c>
      <c r="AQ38" s="196">
        <v>38.159999999999997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490.59</v>
      </c>
      <c r="L39" s="196">
        <v>5.78</v>
      </c>
      <c r="M39" s="196">
        <v>61.42</v>
      </c>
      <c r="N39" s="196">
        <v>24.98</v>
      </c>
      <c r="O39" s="196">
        <v>70.58</v>
      </c>
      <c r="P39" s="196">
        <v>23.9</v>
      </c>
      <c r="Q39" s="196">
        <v>4.6100000000000003</v>
      </c>
      <c r="R39" s="196">
        <v>17.93</v>
      </c>
      <c r="S39" s="196">
        <v>11.16</v>
      </c>
      <c r="T39" s="196">
        <v>0</v>
      </c>
      <c r="U39" s="196">
        <v>54.64</v>
      </c>
      <c r="V39" s="196">
        <v>7.68</v>
      </c>
      <c r="W39" s="196">
        <v>9.81</v>
      </c>
      <c r="X39" s="196">
        <v>62.4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99.23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117.72</v>
      </c>
      <c r="AQ39" s="196">
        <v>38.159999999999997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490.59</v>
      </c>
      <c r="L40" s="196">
        <v>5.78</v>
      </c>
      <c r="M40" s="196">
        <v>61.42</v>
      </c>
      <c r="N40" s="196">
        <v>24.98</v>
      </c>
      <c r="O40" s="196">
        <v>70.58</v>
      </c>
      <c r="P40" s="196">
        <v>23.9</v>
      </c>
      <c r="Q40" s="196">
        <v>4.6100000000000003</v>
      </c>
      <c r="R40" s="196">
        <v>17.93</v>
      </c>
      <c r="S40" s="196">
        <v>11.16</v>
      </c>
      <c r="T40" s="196">
        <v>0</v>
      </c>
      <c r="U40" s="196">
        <v>54.64</v>
      </c>
      <c r="V40" s="196">
        <v>7.68</v>
      </c>
      <c r="W40" s="196">
        <v>9.81</v>
      </c>
      <c r="X40" s="196">
        <v>62.4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99.23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117.72</v>
      </c>
      <c r="AQ40" s="196">
        <v>38.159999999999997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490.59</v>
      </c>
      <c r="L41" s="196">
        <v>5.78</v>
      </c>
      <c r="M41" s="196">
        <v>61.42</v>
      </c>
      <c r="N41" s="196">
        <v>24.98</v>
      </c>
      <c r="O41" s="196">
        <v>70.58</v>
      </c>
      <c r="P41" s="196">
        <v>23.9</v>
      </c>
      <c r="Q41" s="196">
        <v>4.6100000000000003</v>
      </c>
      <c r="R41" s="196">
        <v>17.93</v>
      </c>
      <c r="S41" s="196">
        <v>11.16</v>
      </c>
      <c r="T41" s="196">
        <v>0</v>
      </c>
      <c r="U41" s="196">
        <v>54.64</v>
      </c>
      <c r="V41" s="196">
        <v>7.68</v>
      </c>
      <c r="W41" s="196">
        <v>9.81</v>
      </c>
      <c r="X41" s="196">
        <v>62.4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117.72</v>
      </c>
      <c r="AQ41" s="196">
        <v>38.159999999999997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490.59</v>
      </c>
      <c r="L42" s="196">
        <v>5.78</v>
      </c>
      <c r="M42" s="196">
        <v>61.42</v>
      </c>
      <c r="N42" s="196">
        <v>24.98</v>
      </c>
      <c r="O42" s="196">
        <v>70.58</v>
      </c>
      <c r="P42" s="196">
        <v>23.9</v>
      </c>
      <c r="Q42" s="196">
        <v>4.6100000000000003</v>
      </c>
      <c r="R42" s="196">
        <v>17.93</v>
      </c>
      <c r="S42" s="196">
        <v>11.16</v>
      </c>
      <c r="T42" s="196">
        <v>0</v>
      </c>
      <c r="U42" s="196">
        <v>54.64</v>
      </c>
      <c r="V42" s="196">
        <v>7.68</v>
      </c>
      <c r="W42" s="196">
        <v>9.81</v>
      </c>
      <c r="X42" s="196">
        <v>62.4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117.72</v>
      </c>
      <c r="AQ42" s="196">
        <v>38.159999999999997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490.59</v>
      </c>
      <c r="L43" s="196">
        <v>5.78</v>
      </c>
      <c r="M43" s="196">
        <v>61.42</v>
      </c>
      <c r="N43" s="196">
        <v>24.98</v>
      </c>
      <c r="O43" s="196">
        <v>70.58</v>
      </c>
      <c r="P43" s="196">
        <v>23.9</v>
      </c>
      <c r="Q43" s="196">
        <v>4.6100000000000003</v>
      </c>
      <c r="R43" s="196">
        <v>17.93</v>
      </c>
      <c r="S43" s="196">
        <v>11.16</v>
      </c>
      <c r="T43" s="196">
        <v>0</v>
      </c>
      <c r="U43" s="196">
        <v>54.64</v>
      </c>
      <c r="V43" s="196">
        <v>7.68</v>
      </c>
      <c r="W43" s="196">
        <v>9.81</v>
      </c>
      <c r="X43" s="196">
        <v>62.4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117.72</v>
      </c>
      <c r="AQ43" s="196">
        <v>38.159999999999997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490.59</v>
      </c>
      <c r="L44" s="196">
        <v>5.78</v>
      </c>
      <c r="M44" s="196">
        <v>61.42</v>
      </c>
      <c r="N44" s="196">
        <v>24.98</v>
      </c>
      <c r="O44" s="196">
        <v>70.58</v>
      </c>
      <c r="P44" s="196">
        <v>23.9</v>
      </c>
      <c r="Q44" s="196">
        <v>4.6100000000000003</v>
      </c>
      <c r="R44" s="196">
        <v>17.93</v>
      </c>
      <c r="S44" s="196">
        <v>11.16</v>
      </c>
      <c r="T44" s="196">
        <v>0</v>
      </c>
      <c r="U44" s="196">
        <v>54.64</v>
      </c>
      <c r="V44" s="196">
        <v>7.68</v>
      </c>
      <c r="W44" s="196">
        <v>9.81</v>
      </c>
      <c r="X44" s="196">
        <v>62.4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117.72</v>
      </c>
      <c r="AQ44" s="196">
        <v>38.159999999999997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490.59</v>
      </c>
      <c r="L45" s="196">
        <v>5.78</v>
      </c>
      <c r="M45" s="196">
        <v>61.42</v>
      </c>
      <c r="N45" s="196">
        <v>24.98</v>
      </c>
      <c r="O45" s="196">
        <v>70.58</v>
      </c>
      <c r="P45" s="196">
        <v>23.9</v>
      </c>
      <c r="Q45" s="196">
        <v>4.6100000000000003</v>
      </c>
      <c r="R45" s="196">
        <v>17.93</v>
      </c>
      <c r="S45" s="196">
        <v>11.16</v>
      </c>
      <c r="T45" s="196">
        <v>0</v>
      </c>
      <c r="U45" s="196">
        <v>54.64</v>
      </c>
      <c r="V45" s="196">
        <v>7.68</v>
      </c>
      <c r="W45" s="196">
        <v>9.81</v>
      </c>
      <c r="X45" s="196">
        <v>62.4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99.23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117.72</v>
      </c>
      <c r="AQ45" s="196">
        <v>38.159999999999997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490.59</v>
      </c>
      <c r="L46" s="196">
        <v>5.78</v>
      </c>
      <c r="M46" s="196">
        <v>61.42</v>
      </c>
      <c r="N46" s="196">
        <v>24.98</v>
      </c>
      <c r="O46" s="196">
        <v>70.58</v>
      </c>
      <c r="P46" s="196">
        <v>23.9</v>
      </c>
      <c r="Q46" s="196">
        <v>4.6100000000000003</v>
      </c>
      <c r="R46" s="196">
        <v>17.93</v>
      </c>
      <c r="S46" s="196">
        <v>11.16</v>
      </c>
      <c r="T46" s="196">
        <v>0</v>
      </c>
      <c r="U46" s="196">
        <v>54.64</v>
      </c>
      <c r="V46" s="196">
        <v>7.68</v>
      </c>
      <c r="W46" s="196">
        <v>9.81</v>
      </c>
      <c r="X46" s="196">
        <v>62.4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99.23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117.72</v>
      </c>
      <c r="AQ46" s="196">
        <v>38.159999999999997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490.59</v>
      </c>
      <c r="L47" s="196">
        <v>5.78</v>
      </c>
      <c r="M47" s="196">
        <v>61.42</v>
      </c>
      <c r="N47" s="196">
        <v>24.98</v>
      </c>
      <c r="O47" s="196">
        <v>70.58</v>
      </c>
      <c r="P47" s="196">
        <v>23.9</v>
      </c>
      <c r="Q47" s="196">
        <v>4.6100000000000003</v>
      </c>
      <c r="R47" s="196">
        <v>17.93</v>
      </c>
      <c r="S47" s="196">
        <v>11.16</v>
      </c>
      <c r="T47" s="196">
        <v>0</v>
      </c>
      <c r="U47" s="196">
        <v>54.64</v>
      </c>
      <c r="V47" s="196">
        <v>7.68</v>
      </c>
      <c r="W47" s="196">
        <v>9.81</v>
      </c>
      <c r="X47" s="196">
        <v>62.4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117.72</v>
      </c>
      <c r="AQ47" s="196">
        <v>38.159999999999997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490.59</v>
      </c>
      <c r="L48" s="196">
        <v>5.78</v>
      </c>
      <c r="M48" s="196">
        <v>61.42</v>
      </c>
      <c r="N48" s="196">
        <v>24.98</v>
      </c>
      <c r="O48" s="196">
        <v>70.58</v>
      </c>
      <c r="P48" s="196">
        <v>23.9</v>
      </c>
      <c r="Q48" s="196">
        <v>4.6100000000000003</v>
      </c>
      <c r="R48" s="196">
        <v>17.93</v>
      </c>
      <c r="S48" s="196">
        <v>11.16</v>
      </c>
      <c r="T48" s="196">
        <v>0</v>
      </c>
      <c r="U48" s="196">
        <v>54.64</v>
      </c>
      <c r="V48" s="196">
        <v>7.68</v>
      </c>
      <c r="W48" s="196">
        <v>9.81</v>
      </c>
      <c r="X48" s="196">
        <v>62.4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117.72</v>
      </c>
      <c r="AQ48" s="196">
        <v>38.159999999999997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490.59</v>
      </c>
      <c r="L49" s="196">
        <v>5.78</v>
      </c>
      <c r="M49" s="196">
        <v>61.42</v>
      </c>
      <c r="N49" s="196">
        <v>24.98</v>
      </c>
      <c r="O49" s="196">
        <v>70.58</v>
      </c>
      <c r="P49" s="196">
        <v>23.9</v>
      </c>
      <c r="Q49" s="196">
        <v>4.6100000000000003</v>
      </c>
      <c r="R49" s="196">
        <v>17.93</v>
      </c>
      <c r="S49" s="196">
        <v>11.16</v>
      </c>
      <c r="T49" s="196">
        <v>0</v>
      </c>
      <c r="U49" s="196">
        <v>54.64</v>
      </c>
      <c r="V49" s="196">
        <v>7.68</v>
      </c>
      <c r="W49" s="196">
        <v>9.81</v>
      </c>
      <c r="X49" s="196">
        <v>62.4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117.72</v>
      </c>
      <c r="AQ49" s="196">
        <v>38.159999999999997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490.59</v>
      </c>
      <c r="L50" s="196">
        <v>5.78</v>
      </c>
      <c r="M50" s="196">
        <v>61.42</v>
      </c>
      <c r="N50" s="196">
        <v>24.98</v>
      </c>
      <c r="O50" s="196">
        <v>70.58</v>
      </c>
      <c r="P50" s="196">
        <v>23.9</v>
      </c>
      <c r="Q50" s="196">
        <v>4.6100000000000003</v>
      </c>
      <c r="R50" s="196">
        <v>17.93</v>
      </c>
      <c r="S50" s="196">
        <v>11.16</v>
      </c>
      <c r="T50" s="196">
        <v>0</v>
      </c>
      <c r="U50" s="196">
        <v>54.64</v>
      </c>
      <c r="V50" s="196">
        <v>7.68</v>
      </c>
      <c r="W50" s="196">
        <v>9.81</v>
      </c>
      <c r="X50" s="196">
        <v>62.4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117.72</v>
      </c>
      <c r="AQ50" s="196">
        <v>38.159999999999997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453.62</v>
      </c>
      <c r="L51" s="196">
        <v>5.78</v>
      </c>
      <c r="M51" s="196">
        <v>61.42</v>
      </c>
      <c r="N51" s="196">
        <v>24.98</v>
      </c>
      <c r="O51" s="196">
        <v>70.58</v>
      </c>
      <c r="P51" s="196">
        <v>23.9</v>
      </c>
      <c r="Q51" s="196">
        <v>4.6100000000000003</v>
      </c>
      <c r="R51" s="196">
        <v>17.93</v>
      </c>
      <c r="S51" s="196">
        <v>11.16</v>
      </c>
      <c r="T51" s="196">
        <v>0</v>
      </c>
      <c r="U51" s="196">
        <v>54.64</v>
      </c>
      <c r="V51" s="196">
        <v>7.68</v>
      </c>
      <c r="W51" s="196">
        <v>9.81</v>
      </c>
      <c r="X51" s="196">
        <v>62.4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75.23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117.72</v>
      </c>
      <c r="AQ51" s="196">
        <v>38.159999999999997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415.1</v>
      </c>
      <c r="L52" s="196">
        <v>5.78</v>
      </c>
      <c r="M52" s="196">
        <v>61.42</v>
      </c>
      <c r="N52" s="196">
        <v>24.98</v>
      </c>
      <c r="O52" s="196">
        <v>70.58</v>
      </c>
      <c r="P52" s="196">
        <v>23.9</v>
      </c>
      <c r="Q52" s="196">
        <v>4.6100000000000003</v>
      </c>
      <c r="R52" s="196">
        <v>17.93</v>
      </c>
      <c r="S52" s="196">
        <v>11.16</v>
      </c>
      <c r="T52" s="196">
        <v>0</v>
      </c>
      <c r="U52" s="196">
        <v>54.64</v>
      </c>
      <c r="V52" s="196">
        <v>7.68</v>
      </c>
      <c r="W52" s="196">
        <v>9.81</v>
      </c>
      <c r="X52" s="196">
        <v>62.4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75.23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117.72</v>
      </c>
      <c r="AQ52" s="196">
        <v>38.159999999999997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398.72</v>
      </c>
      <c r="L53" s="196">
        <v>5.78</v>
      </c>
      <c r="M53" s="196">
        <v>61.42</v>
      </c>
      <c r="N53" s="196">
        <v>24.98</v>
      </c>
      <c r="O53" s="196">
        <v>70.58</v>
      </c>
      <c r="P53" s="196">
        <v>23.9</v>
      </c>
      <c r="Q53" s="196">
        <v>4.6100000000000003</v>
      </c>
      <c r="R53" s="196">
        <v>17.93</v>
      </c>
      <c r="S53" s="196">
        <v>11.16</v>
      </c>
      <c r="T53" s="196">
        <v>0</v>
      </c>
      <c r="U53" s="196">
        <v>54.64</v>
      </c>
      <c r="V53" s="196">
        <v>7.68</v>
      </c>
      <c r="W53" s="196">
        <v>9.81</v>
      </c>
      <c r="X53" s="196">
        <v>62.4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75.23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117.72</v>
      </c>
      <c r="AQ53" s="196">
        <v>38.159999999999997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376</v>
      </c>
      <c r="L54" s="196">
        <v>5.78</v>
      </c>
      <c r="M54" s="196">
        <v>61.42</v>
      </c>
      <c r="N54" s="196">
        <v>24.98</v>
      </c>
      <c r="O54" s="196">
        <v>70.58</v>
      </c>
      <c r="P54" s="196">
        <v>23.9</v>
      </c>
      <c r="Q54" s="196">
        <v>4.62</v>
      </c>
      <c r="R54" s="196">
        <v>17.93</v>
      </c>
      <c r="S54" s="196">
        <v>11.16</v>
      </c>
      <c r="T54" s="196">
        <v>0</v>
      </c>
      <c r="U54" s="196">
        <v>54.64</v>
      </c>
      <c r="V54" s="196">
        <v>7.68</v>
      </c>
      <c r="W54" s="196">
        <v>9.81</v>
      </c>
      <c r="X54" s="196">
        <v>62.4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117.72</v>
      </c>
      <c r="AQ54" s="196">
        <v>38.159999999999997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321.05</v>
      </c>
      <c r="L55" s="196">
        <v>5.78</v>
      </c>
      <c r="M55" s="196">
        <v>61.42</v>
      </c>
      <c r="N55" s="196">
        <v>24.98</v>
      </c>
      <c r="O55" s="196">
        <v>70.58</v>
      </c>
      <c r="P55" s="196">
        <v>23.9</v>
      </c>
      <c r="Q55" s="196">
        <v>4.62</v>
      </c>
      <c r="R55" s="196">
        <v>18.62</v>
      </c>
      <c r="S55" s="196">
        <v>11.16</v>
      </c>
      <c r="T55" s="196">
        <v>0</v>
      </c>
      <c r="U55" s="196">
        <v>54.64</v>
      </c>
      <c r="V55" s="196">
        <v>6.58</v>
      </c>
      <c r="W55" s="196">
        <v>10.38</v>
      </c>
      <c r="X55" s="196">
        <v>62.4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117.72</v>
      </c>
      <c r="AQ55" s="196">
        <v>38.159999999999997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273.52</v>
      </c>
      <c r="L56" s="196">
        <v>5.78</v>
      </c>
      <c r="M56" s="196">
        <v>61.42</v>
      </c>
      <c r="N56" s="196">
        <v>24.98</v>
      </c>
      <c r="O56" s="196">
        <v>70.58</v>
      </c>
      <c r="P56" s="196">
        <v>23.9</v>
      </c>
      <c r="Q56" s="196">
        <v>4.62</v>
      </c>
      <c r="R56" s="196">
        <v>18.62</v>
      </c>
      <c r="S56" s="196">
        <v>11.16</v>
      </c>
      <c r="T56" s="196">
        <v>0</v>
      </c>
      <c r="U56" s="196">
        <v>54.64</v>
      </c>
      <c r="V56" s="196">
        <v>6.58</v>
      </c>
      <c r="W56" s="196">
        <v>10.75</v>
      </c>
      <c r="X56" s="196">
        <v>62.4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117.72</v>
      </c>
      <c r="AQ56" s="196">
        <v>38.159999999999997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264.85000000000002</v>
      </c>
      <c r="L57" s="196">
        <v>5.78</v>
      </c>
      <c r="M57" s="196">
        <v>61.42</v>
      </c>
      <c r="N57" s="196">
        <v>24.98</v>
      </c>
      <c r="O57" s="196">
        <v>70.58</v>
      </c>
      <c r="P57" s="196">
        <v>23.9</v>
      </c>
      <c r="Q57" s="196">
        <v>4.62</v>
      </c>
      <c r="R57" s="196">
        <v>15.97</v>
      </c>
      <c r="S57" s="196">
        <v>11.16</v>
      </c>
      <c r="T57" s="196">
        <v>0</v>
      </c>
      <c r="U57" s="196">
        <v>54.64</v>
      </c>
      <c r="V57" s="196">
        <v>6.58</v>
      </c>
      <c r="W57" s="196">
        <v>11.04</v>
      </c>
      <c r="X57" s="196">
        <v>62.4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117.72</v>
      </c>
      <c r="AQ57" s="196">
        <v>38.340000000000003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264.85000000000002</v>
      </c>
      <c r="L58" s="196">
        <v>5.87</v>
      </c>
      <c r="M58" s="196">
        <v>61.42</v>
      </c>
      <c r="N58" s="196">
        <v>24.98</v>
      </c>
      <c r="O58" s="196">
        <v>70.58</v>
      </c>
      <c r="P58" s="196">
        <v>23.9</v>
      </c>
      <c r="Q58" s="196">
        <v>4.62</v>
      </c>
      <c r="R58" s="196">
        <v>17.59</v>
      </c>
      <c r="S58" s="196">
        <v>11.16</v>
      </c>
      <c r="T58" s="196">
        <v>0</v>
      </c>
      <c r="U58" s="196">
        <v>54.64</v>
      </c>
      <c r="V58" s="196">
        <v>6.58</v>
      </c>
      <c r="W58" s="196">
        <v>12</v>
      </c>
      <c r="X58" s="196">
        <v>62.4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117.72</v>
      </c>
      <c r="AQ58" s="196">
        <v>38.340000000000003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264.85000000000002</v>
      </c>
      <c r="L59" s="196">
        <v>5.78</v>
      </c>
      <c r="M59" s="196">
        <v>61.42</v>
      </c>
      <c r="N59" s="196">
        <v>24.98</v>
      </c>
      <c r="O59" s="196">
        <v>70.58</v>
      </c>
      <c r="P59" s="196">
        <v>23.9</v>
      </c>
      <c r="Q59" s="196">
        <v>4.62</v>
      </c>
      <c r="R59" s="196">
        <v>17.93</v>
      </c>
      <c r="S59" s="196">
        <v>11.16</v>
      </c>
      <c r="T59" s="196">
        <v>0</v>
      </c>
      <c r="U59" s="196">
        <v>54.64</v>
      </c>
      <c r="V59" s="196">
        <v>6.58</v>
      </c>
      <c r="W59" s="196">
        <v>11.56</v>
      </c>
      <c r="X59" s="196">
        <v>62.4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117.72</v>
      </c>
      <c r="AQ59" s="196">
        <v>38.159999999999997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264.85000000000002</v>
      </c>
      <c r="L60" s="196">
        <v>5.78</v>
      </c>
      <c r="M60" s="196">
        <v>61.42</v>
      </c>
      <c r="N60" s="196">
        <v>24.98</v>
      </c>
      <c r="O60" s="196">
        <v>70.58</v>
      </c>
      <c r="P60" s="196">
        <v>23.9</v>
      </c>
      <c r="Q60" s="196">
        <v>4.62</v>
      </c>
      <c r="R60" s="196">
        <v>17.93</v>
      </c>
      <c r="S60" s="196">
        <v>11.16</v>
      </c>
      <c r="T60" s="196">
        <v>0</v>
      </c>
      <c r="U60" s="196">
        <v>54.64</v>
      </c>
      <c r="V60" s="196">
        <v>6.58</v>
      </c>
      <c r="W60" s="196">
        <v>12.33</v>
      </c>
      <c r="X60" s="196">
        <v>62.4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117.72</v>
      </c>
      <c r="AQ60" s="196">
        <v>38.159999999999997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264.86</v>
      </c>
      <c r="L61" s="196">
        <v>5.78</v>
      </c>
      <c r="M61" s="196">
        <v>61.42</v>
      </c>
      <c r="N61" s="196">
        <v>24.98</v>
      </c>
      <c r="O61" s="196">
        <v>70.58</v>
      </c>
      <c r="P61" s="196">
        <v>23.9</v>
      </c>
      <c r="Q61" s="196">
        <v>4.6100000000000003</v>
      </c>
      <c r="R61" s="196">
        <v>17.93</v>
      </c>
      <c r="S61" s="196">
        <v>11.16</v>
      </c>
      <c r="T61" s="196">
        <v>0</v>
      </c>
      <c r="U61" s="196">
        <v>54.64</v>
      </c>
      <c r="V61" s="196">
        <v>6.58</v>
      </c>
      <c r="W61" s="196">
        <v>12.33</v>
      </c>
      <c r="X61" s="196">
        <v>62.4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117.72</v>
      </c>
      <c r="AQ61" s="196">
        <v>38.159999999999997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264.86</v>
      </c>
      <c r="L62" s="196">
        <v>5.78</v>
      </c>
      <c r="M62" s="196">
        <v>61.42</v>
      </c>
      <c r="N62" s="196">
        <v>24.98</v>
      </c>
      <c r="O62" s="196">
        <v>70.58</v>
      </c>
      <c r="P62" s="196">
        <v>23.9</v>
      </c>
      <c r="Q62" s="196">
        <v>4.6100000000000003</v>
      </c>
      <c r="R62" s="196">
        <v>17.93</v>
      </c>
      <c r="S62" s="196">
        <v>11.16</v>
      </c>
      <c r="T62" s="196">
        <v>0</v>
      </c>
      <c r="U62" s="196">
        <v>54.64</v>
      </c>
      <c r="V62" s="196">
        <v>6.58</v>
      </c>
      <c r="W62" s="196">
        <v>13.1</v>
      </c>
      <c r="X62" s="196">
        <v>62.4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117.72</v>
      </c>
      <c r="AQ62" s="196">
        <v>38.159999999999997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315.89999999999998</v>
      </c>
      <c r="L63" s="196">
        <v>5.78</v>
      </c>
      <c r="M63" s="196">
        <v>61.42</v>
      </c>
      <c r="N63" s="196">
        <v>24.98</v>
      </c>
      <c r="O63" s="196">
        <v>70.58</v>
      </c>
      <c r="P63" s="196">
        <v>23.9</v>
      </c>
      <c r="Q63" s="196">
        <v>4.6100000000000003</v>
      </c>
      <c r="R63" s="196">
        <v>17.93</v>
      </c>
      <c r="S63" s="196">
        <v>11.16</v>
      </c>
      <c r="T63" s="196">
        <v>0</v>
      </c>
      <c r="U63" s="196">
        <v>54.64</v>
      </c>
      <c r="V63" s="196">
        <v>6.58</v>
      </c>
      <c r="W63" s="196">
        <v>13.1</v>
      </c>
      <c r="X63" s="196">
        <v>62.4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79.930000000000007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117.72</v>
      </c>
      <c r="AQ63" s="196">
        <v>38.159999999999997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364.05</v>
      </c>
      <c r="L64" s="196">
        <v>5.78</v>
      </c>
      <c r="M64" s="196">
        <v>61.42</v>
      </c>
      <c r="N64" s="196">
        <v>24.98</v>
      </c>
      <c r="O64" s="196">
        <v>70.58</v>
      </c>
      <c r="P64" s="196">
        <v>23.9</v>
      </c>
      <c r="Q64" s="196">
        <v>4.6100000000000003</v>
      </c>
      <c r="R64" s="196">
        <v>17.93</v>
      </c>
      <c r="S64" s="196">
        <v>11.16</v>
      </c>
      <c r="T64" s="196">
        <v>0</v>
      </c>
      <c r="U64" s="196">
        <v>54.64</v>
      </c>
      <c r="V64" s="196">
        <v>6.58</v>
      </c>
      <c r="W64" s="196">
        <v>13.87</v>
      </c>
      <c r="X64" s="196">
        <v>62.4</v>
      </c>
      <c r="Y64" s="196">
        <v>0</v>
      </c>
      <c r="Z64">
        <v>0</v>
      </c>
      <c r="AA64" s="196">
        <v>0</v>
      </c>
      <c r="AB64" s="196">
        <v>11.57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79.930000000000007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117.72</v>
      </c>
      <c r="AQ64" s="196">
        <v>38.159999999999997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412.21</v>
      </c>
      <c r="L65" s="196">
        <v>5.78</v>
      </c>
      <c r="M65" s="196">
        <v>61.42</v>
      </c>
      <c r="N65" s="196">
        <v>24.98</v>
      </c>
      <c r="O65" s="196">
        <v>70.58</v>
      </c>
      <c r="P65" s="196">
        <v>23.9</v>
      </c>
      <c r="Q65" s="196">
        <v>4.6100000000000003</v>
      </c>
      <c r="R65" s="196">
        <v>17.93</v>
      </c>
      <c r="S65" s="196">
        <v>11.16</v>
      </c>
      <c r="T65" s="196">
        <v>0</v>
      </c>
      <c r="U65" s="196">
        <v>54.64</v>
      </c>
      <c r="V65" s="196">
        <v>6.58</v>
      </c>
      <c r="W65" s="196">
        <v>13.87</v>
      </c>
      <c r="X65" s="196">
        <v>62.4</v>
      </c>
      <c r="Y65" s="196">
        <v>0</v>
      </c>
      <c r="Z65">
        <v>0</v>
      </c>
      <c r="AA65" s="196">
        <v>0</v>
      </c>
      <c r="AB65" s="196">
        <v>11.57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79.930000000000007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117.72</v>
      </c>
      <c r="AQ65" s="196">
        <v>38.159999999999997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459.4</v>
      </c>
      <c r="L66" s="196">
        <v>5.78</v>
      </c>
      <c r="M66" s="196">
        <v>61.42</v>
      </c>
      <c r="N66" s="196">
        <v>24.98</v>
      </c>
      <c r="O66" s="196">
        <v>70.58</v>
      </c>
      <c r="P66" s="196">
        <v>23.9</v>
      </c>
      <c r="Q66" s="196">
        <v>4.6100000000000003</v>
      </c>
      <c r="R66" s="196">
        <v>17.93</v>
      </c>
      <c r="S66" s="196">
        <v>11.16</v>
      </c>
      <c r="T66" s="196">
        <v>0</v>
      </c>
      <c r="U66" s="196">
        <v>54.64</v>
      </c>
      <c r="V66" s="196">
        <v>6.58</v>
      </c>
      <c r="W66" s="196">
        <v>14.72</v>
      </c>
      <c r="X66" s="196">
        <v>62.4</v>
      </c>
      <c r="Y66" s="196">
        <v>0</v>
      </c>
      <c r="Z66">
        <v>0</v>
      </c>
      <c r="AA66" s="196">
        <v>0</v>
      </c>
      <c r="AB66" s="196">
        <v>11.57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79.930000000000007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117.72</v>
      </c>
      <c r="AQ66" s="196">
        <v>38.159999999999997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490.59</v>
      </c>
      <c r="L67" s="196">
        <v>5.78</v>
      </c>
      <c r="M67" s="196">
        <v>61.42</v>
      </c>
      <c r="N67" s="196">
        <v>24.98</v>
      </c>
      <c r="O67" s="196">
        <v>70.58</v>
      </c>
      <c r="P67" s="196">
        <v>23.9</v>
      </c>
      <c r="Q67" s="196">
        <v>4.6100000000000003</v>
      </c>
      <c r="R67" s="196">
        <v>17.93</v>
      </c>
      <c r="S67" s="196">
        <v>11.16</v>
      </c>
      <c r="T67" s="196">
        <v>0</v>
      </c>
      <c r="U67" s="196">
        <v>56.08</v>
      </c>
      <c r="V67" s="196">
        <v>6.58</v>
      </c>
      <c r="W67" s="196">
        <v>14.72</v>
      </c>
      <c r="X67" s="196">
        <v>62.4</v>
      </c>
      <c r="Y67" s="196">
        <v>0</v>
      </c>
      <c r="Z67">
        <v>0</v>
      </c>
      <c r="AA67" s="196">
        <v>0</v>
      </c>
      <c r="AB67" s="196">
        <v>11.57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9.16</v>
      </c>
      <c r="AO67">
        <v>0</v>
      </c>
      <c r="AP67" s="196">
        <v>117.72</v>
      </c>
      <c r="AQ67" s="196">
        <v>38.159999999999997</v>
      </c>
      <c r="AR67" s="196">
        <v>33.07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490.59</v>
      </c>
      <c r="L68" s="196">
        <v>5.78</v>
      </c>
      <c r="M68" s="196">
        <v>61.42</v>
      </c>
      <c r="N68" s="196">
        <v>24.98</v>
      </c>
      <c r="O68" s="196">
        <v>70.58</v>
      </c>
      <c r="P68" s="196">
        <v>23.9</v>
      </c>
      <c r="Q68" s="196">
        <v>4.6100000000000003</v>
      </c>
      <c r="R68" s="196">
        <v>17.93</v>
      </c>
      <c r="S68" s="196">
        <v>11.16</v>
      </c>
      <c r="T68" s="196">
        <v>0</v>
      </c>
      <c r="U68" s="196">
        <v>57.25</v>
      </c>
      <c r="V68" s="196">
        <v>6.58</v>
      </c>
      <c r="W68" s="196">
        <v>14.72</v>
      </c>
      <c r="X68" s="196">
        <v>62.4</v>
      </c>
      <c r="Y68" s="196">
        <v>0</v>
      </c>
      <c r="Z68">
        <v>0</v>
      </c>
      <c r="AA68" s="196">
        <v>0</v>
      </c>
      <c r="AB68" s="196">
        <v>11.57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9.16</v>
      </c>
      <c r="AO68">
        <v>0</v>
      </c>
      <c r="AP68" s="196">
        <v>117.72</v>
      </c>
      <c r="AQ68" s="196">
        <v>38.159999999999997</v>
      </c>
      <c r="AR68" s="196">
        <v>14.22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490.59</v>
      </c>
      <c r="L69" s="196">
        <v>5.78</v>
      </c>
      <c r="M69" s="196">
        <v>61.42</v>
      </c>
      <c r="N69" s="196">
        <v>24.98</v>
      </c>
      <c r="O69" s="196">
        <v>70.58</v>
      </c>
      <c r="P69" s="196">
        <v>23.9</v>
      </c>
      <c r="Q69" s="196">
        <v>4.6100000000000003</v>
      </c>
      <c r="R69" s="196">
        <v>17.93</v>
      </c>
      <c r="S69" s="196">
        <v>11.16</v>
      </c>
      <c r="T69" s="196">
        <v>0</v>
      </c>
      <c r="U69" s="196">
        <v>58.08</v>
      </c>
      <c r="V69" s="196">
        <v>6.58</v>
      </c>
      <c r="W69" s="196">
        <v>16.91</v>
      </c>
      <c r="X69" s="196">
        <v>62.4</v>
      </c>
      <c r="Y69" s="196">
        <v>0</v>
      </c>
      <c r="Z69">
        <v>0</v>
      </c>
      <c r="AA69" s="196">
        <v>0</v>
      </c>
      <c r="AB69" s="196">
        <v>12.46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117.72</v>
      </c>
      <c r="AQ69" s="196">
        <v>38.159999999999997</v>
      </c>
      <c r="AR69" s="196">
        <v>5.53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490.59</v>
      </c>
      <c r="L70" s="196">
        <v>5.78</v>
      </c>
      <c r="M70" s="196">
        <v>61.42</v>
      </c>
      <c r="N70" s="196">
        <v>24.98</v>
      </c>
      <c r="O70" s="196">
        <v>70.58</v>
      </c>
      <c r="P70" s="196">
        <v>23.9</v>
      </c>
      <c r="Q70" s="196">
        <v>4.6100000000000003</v>
      </c>
      <c r="R70" s="196">
        <v>17.93</v>
      </c>
      <c r="S70" s="196">
        <v>11.16</v>
      </c>
      <c r="T70" s="196">
        <v>0</v>
      </c>
      <c r="U70" s="196">
        <v>58.08</v>
      </c>
      <c r="V70" s="196">
        <v>6.58</v>
      </c>
      <c r="W70" s="196">
        <v>16.95</v>
      </c>
      <c r="X70" s="196">
        <v>62.4</v>
      </c>
      <c r="Y70" s="196">
        <v>0</v>
      </c>
      <c r="Z70">
        <v>0</v>
      </c>
      <c r="AA70" s="196">
        <v>0</v>
      </c>
      <c r="AB70" s="196">
        <v>12.46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117.72</v>
      </c>
      <c r="AQ70" s="196">
        <v>38.159999999999997</v>
      </c>
      <c r="AR70" s="196">
        <v>1.3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490.59</v>
      </c>
      <c r="L71" s="196">
        <v>5.78</v>
      </c>
      <c r="M71" s="196">
        <v>61.42</v>
      </c>
      <c r="N71" s="196">
        <v>24.98</v>
      </c>
      <c r="O71" s="196">
        <v>70.58</v>
      </c>
      <c r="P71" s="196">
        <v>23.9</v>
      </c>
      <c r="Q71" s="196">
        <v>4.6100000000000003</v>
      </c>
      <c r="R71" s="196">
        <v>17.93</v>
      </c>
      <c r="S71" s="196">
        <v>11.16</v>
      </c>
      <c r="T71" s="196">
        <v>0</v>
      </c>
      <c r="U71" s="196">
        <v>58.08</v>
      </c>
      <c r="V71" s="196">
        <v>6.58</v>
      </c>
      <c r="W71" s="196">
        <v>17.66</v>
      </c>
      <c r="X71" s="196">
        <v>62.4</v>
      </c>
      <c r="Y71" s="196">
        <v>0</v>
      </c>
      <c r="Z71">
        <v>0</v>
      </c>
      <c r="AA71" s="196">
        <v>0</v>
      </c>
      <c r="AB71" s="196">
        <v>12.46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99.23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117.72</v>
      </c>
      <c r="AQ71" s="196">
        <v>38.159999999999997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490.59</v>
      </c>
      <c r="L72" s="196">
        <v>5.78</v>
      </c>
      <c r="M72" s="196">
        <v>61.42</v>
      </c>
      <c r="N72" s="196">
        <v>24.98</v>
      </c>
      <c r="O72" s="196">
        <v>70.58</v>
      </c>
      <c r="P72" s="196">
        <v>23.9</v>
      </c>
      <c r="Q72" s="196">
        <v>4.6100000000000003</v>
      </c>
      <c r="R72" s="196">
        <v>17.93</v>
      </c>
      <c r="S72" s="196">
        <v>11.16</v>
      </c>
      <c r="T72" s="196">
        <v>0</v>
      </c>
      <c r="U72" s="196">
        <v>58.08</v>
      </c>
      <c r="V72" s="196">
        <v>6.58</v>
      </c>
      <c r="W72" s="196">
        <v>17.66</v>
      </c>
      <c r="X72" s="196">
        <v>62.4</v>
      </c>
      <c r="Y72" s="196">
        <v>0</v>
      </c>
      <c r="Z72">
        <v>0</v>
      </c>
      <c r="AA72" s="196">
        <v>0</v>
      </c>
      <c r="AB72" s="196">
        <v>12.46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99.23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117.72</v>
      </c>
      <c r="AQ72" s="196">
        <v>38.159999999999997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490.59</v>
      </c>
      <c r="L73" s="196">
        <v>5.78</v>
      </c>
      <c r="M73" s="196">
        <v>61.42</v>
      </c>
      <c r="N73" s="196">
        <v>24.98</v>
      </c>
      <c r="O73" s="196">
        <v>70.58</v>
      </c>
      <c r="P73" s="196">
        <v>23.9</v>
      </c>
      <c r="Q73" s="196">
        <v>4.6100000000000003</v>
      </c>
      <c r="R73" s="196">
        <v>17.93</v>
      </c>
      <c r="S73" s="196">
        <v>11.16</v>
      </c>
      <c r="T73" s="196">
        <v>0</v>
      </c>
      <c r="U73" s="196">
        <v>58.08</v>
      </c>
      <c r="V73" s="196">
        <v>6.58</v>
      </c>
      <c r="W73" s="196">
        <v>17.66</v>
      </c>
      <c r="X73" s="196">
        <v>62.4</v>
      </c>
      <c r="Y73" s="196">
        <v>0</v>
      </c>
      <c r="Z73">
        <v>0</v>
      </c>
      <c r="AA73" s="196">
        <v>0</v>
      </c>
      <c r="AB73" s="196">
        <v>12.46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117.72</v>
      </c>
      <c r="AQ73" s="196">
        <v>38.159999999999997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490.59</v>
      </c>
      <c r="L74" s="196">
        <v>5.78</v>
      </c>
      <c r="M74" s="196">
        <v>61.42</v>
      </c>
      <c r="N74" s="196">
        <v>24.98</v>
      </c>
      <c r="O74" s="196">
        <v>70.58</v>
      </c>
      <c r="P74" s="196">
        <v>23.9</v>
      </c>
      <c r="Q74" s="196">
        <v>4.6100000000000003</v>
      </c>
      <c r="R74" s="196">
        <v>17.93</v>
      </c>
      <c r="S74" s="196">
        <v>11.16</v>
      </c>
      <c r="T74" s="196">
        <v>0</v>
      </c>
      <c r="U74" s="196">
        <v>58.08</v>
      </c>
      <c r="V74" s="196">
        <v>6.58</v>
      </c>
      <c r="W74" s="196">
        <v>17.66</v>
      </c>
      <c r="X74" s="196">
        <v>62.4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117.72</v>
      </c>
      <c r="AQ74" s="196">
        <v>38.159999999999997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490.59</v>
      </c>
      <c r="L75" s="196">
        <v>5.78</v>
      </c>
      <c r="M75" s="196">
        <v>61.42</v>
      </c>
      <c r="N75" s="196">
        <v>24.98</v>
      </c>
      <c r="O75" s="196">
        <v>70.58</v>
      </c>
      <c r="P75" s="196">
        <v>23.9</v>
      </c>
      <c r="Q75" s="196">
        <v>4.6100000000000003</v>
      </c>
      <c r="R75" s="196">
        <v>17.93</v>
      </c>
      <c r="S75" s="196">
        <v>11.16</v>
      </c>
      <c r="T75" s="196">
        <v>0</v>
      </c>
      <c r="U75" s="196">
        <v>58.08</v>
      </c>
      <c r="V75" s="196">
        <v>6.58</v>
      </c>
      <c r="W75" s="196">
        <v>17.66</v>
      </c>
      <c r="X75" s="196">
        <v>62.4</v>
      </c>
      <c r="Y75" s="196">
        <v>0</v>
      </c>
      <c r="Z75">
        <v>0</v>
      </c>
      <c r="AA75" s="196">
        <v>14.53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117.72</v>
      </c>
      <c r="AQ75" s="196">
        <v>38.159999999999997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490.59</v>
      </c>
      <c r="L76" s="196">
        <v>5.78</v>
      </c>
      <c r="M76" s="196">
        <v>61.42</v>
      </c>
      <c r="N76" s="196">
        <v>24.98</v>
      </c>
      <c r="O76" s="196">
        <v>70.58</v>
      </c>
      <c r="P76" s="196">
        <v>23.9</v>
      </c>
      <c r="Q76" s="196">
        <v>4.6100000000000003</v>
      </c>
      <c r="R76" s="196">
        <v>17.93</v>
      </c>
      <c r="S76" s="196">
        <v>11.16</v>
      </c>
      <c r="T76" s="196">
        <v>0</v>
      </c>
      <c r="U76" s="196">
        <v>58.08</v>
      </c>
      <c r="V76" s="196">
        <v>6.58</v>
      </c>
      <c r="W76" s="196">
        <v>17.66</v>
      </c>
      <c r="X76" s="196">
        <v>62.4</v>
      </c>
      <c r="Y76" s="196">
        <v>0</v>
      </c>
      <c r="Z76">
        <v>0</v>
      </c>
      <c r="AA76" s="196">
        <v>14.53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117.72</v>
      </c>
      <c r="AQ76" s="196">
        <v>38.159999999999997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490.59</v>
      </c>
      <c r="L77" s="196">
        <v>5.78</v>
      </c>
      <c r="M77" s="196">
        <v>61.42</v>
      </c>
      <c r="N77" s="196">
        <v>24.98</v>
      </c>
      <c r="O77" s="196">
        <v>70.58</v>
      </c>
      <c r="P77" s="196">
        <v>23.9</v>
      </c>
      <c r="Q77" s="196">
        <v>4.6100000000000003</v>
      </c>
      <c r="R77" s="196">
        <v>17.93</v>
      </c>
      <c r="S77" s="196">
        <v>11.16</v>
      </c>
      <c r="T77" s="196">
        <v>0</v>
      </c>
      <c r="U77" s="196">
        <v>58.08</v>
      </c>
      <c r="V77" s="196">
        <v>6.58</v>
      </c>
      <c r="W77" s="196">
        <v>17.66</v>
      </c>
      <c r="X77" s="196">
        <v>62.4</v>
      </c>
      <c r="Y77" s="196">
        <v>0</v>
      </c>
      <c r="Z77">
        <v>0</v>
      </c>
      <c r="AA77" s="196">
        <v>14.53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117.72</v>
      </c>
      <c r="AQ77" s="196">
        <v>38.159999999999997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490.59</v>
      </c>
      <c r="L78" s="196">
        <v>5.78</v>
      </c>
      <c r="M78" s="196">
        <v>61.42</v>
      </c>
      <c r="N78" s="196">
        <v>24.98</v>
      </c>
      <c r="O78" s="196">
        <v>70.58</v>
      </c>
      <c r="P78" s="196">
        <v>23.9</v>
      </c>
      <c r="Q78" s="196">
        <v>4.6100000000000003</v>
      </c>
      <c r="R78" s="196">
        <v>17.93</v>
      </c>
      <c r="S78" s="196">
        <v>11.16</v>
      </c>
      <c r="T78" s="196">
        <v>0</v>
      </c>
      <c r="U78" s="196">
        <v>58.08</v>
      </c>
      <c r="V78" s="196">
        <v>6.58</v>
      </c>
      <c r="W78" s="196">
        <v>17.66</v>
      </c>
      <c r="X78" s="196">
        <v>62.4</v>
      </c>
      <c r="Y78" s="196">
        <v>0</v>
      </c>
      <c r="Z78">
        <v>0</v>
      </c>
      <c r="AA78" s="196">
        <v>13.56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117.72</v>
      </c>
      <c r="AQ78" s="196">
        <v>38.159999999999997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490.59</v>
      </c>
      <c r="L79" s="196">
        <v>5.78</v>
      </c>
      <c r="M79" s="196">
        <v>61.42</v>
      </c>
      <c r="N79" s="196">
        <v>24.98</v>
      </c>
      <c r="O79" s="196">
        <v>70.58</v>
      </c>
      <c r="P79" s="196">
        <v>23.9</v>
      </c>
      <c r="Q79" s="196">
        <v>4.6100000000000003</v>
      </c>
      <c r="R79" s="196">
        <v>17.93</v>
      </c>
      <c r="S79" s="196">
        <v>11.16</v>
      </c>
      <c r="T79" s="196">
        <v>0</v>
      </c>
      <c r="U79" s="196">
        <v>58.08</v>
      </c>
      <c r="V79" s="196">
        <v>6.58</v>
      </c>
      <c r="W79" s="196">
        <v>17.66</v>
      </c>
      <c r="X79" s="196">
        <v>62.4</v>
      </c>
      <c r="Y79" s="196">
        <v>0</v>
      </c>
      <c r="Z79">
        <v>0</v>
      </c>
      <c r="AA79" s="196">
        <v>13.56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101.78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117.72</v>
      </c>
      <c r="AQ79" s="196">
        <v>38.159999999999997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490.59</v>
      </c>
      <c r="L80" s="196">
        <v>5.78</v>
      </c>
      <c r="M80" s="196">
        <v>61.42</v>
      </c>
      <c r="N80" s="196">
        <v>24.98</v>
      </c>
      <c r="O80" s="196">
        <v>70.58</v>
      </c>
      <c r="P80" s="196">
        <v>23.9</v>
      </c>
      <c r="Q80" s="196">
        <v>4.6100000000000003</v>
      </c>
      <c r="R80" s="196">
        <v>17.93</v>
      </c>
      <c r="S80" s="196">
        <v>11.16</v>
      </c>
      <c r="T80" s="196">
        <v>0</v>
      </c>
      <c r="U80" s="196">
        <v>58.08</v>
      </c>
      <c r="V80" s="196">
        <v>6.58</v>
      </c>
      <c r="W80" s="196">
        <v>17.66</v>
      </c>
      <c r="X80" s="196">
        <v>62.4</v>
      </c>
      <c r="Y80" s="196">
        <v>0</v>
      </c>
      <c r="Z80">
        <v>0</v>
      </c>
      <c r="AA80" s="196">
        <v>13.56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101.78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117.72</v>
      </c>
      <c r="AQ80" s="196">
        <v>38.159999999999997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490.59</v>
      </c>
      <c r="L81" s="196">
        <v>5.78</v>
      </c>
      <c r="M81" s="196">
        <v>61.42</v>
      </c>
      <c r="N81" s="196">
        <v>24.98</v>
      </c>
      <c r="O81" s="196">
        <v>70.58</v>
      </c>
      <c r="P81" s="196">
        <v>23.9</v>
      </c>
      <c r="Q81" s="196">
        <v>4.6100000000000003</v>
      </c>
      <c r="R81" s="196">
        <v>17.93</v>
      </c>
      <c r="S81" s="196">
        <v>11.16</v>
      </c>
      <c r="T81" s="196">
        <v>0</v>
      </c>
      <c r="U81" s="196">
        <v>58.08</v>
      </c>
      <c r="V81" s="196">
        <v>6.58</v>
      </c>
      <c r="W81" s="196">
        <v>17.66</v>
      </c>
      <c r="X81" s="196">
        <v>41.6</v>
      </c>
      <c r="Y81" s="196">
        <v>0</v>
      </c>
      <c r="Z81">
        <v>0</v>
      </c>
      <c r="AA81" s="196">
        <v>13.56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101.78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117.72</v>
      </c>
      <c r="AQ81" s="196">
        <v>38.159999999999997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490.59</v>
      </c>
      <c r="L82" s="196">
        <v>5.78</v>
      </c>
      <c r="M82" s="196">
        <v>61.42</v>
      </c>
      <c r="N82" s="196">
        <v>24.98</v>
      </c>
      <c r="O82" s="196">
        <v>70.58</v>
      </c>
      <c r="P82" s="196">
        <v>23.9</v>
      </c>
      <c r="Q82" s="196">
        <v>4.6100000000000003</v>
      </c>
      <c r="R82" s="196">
        <v>17.93</v>
      </c>
      <c r="S82" s="196">
        <v>11.16</v>
      </c>
      <c r="T82" s="196">
        <v>0</v>
      </c>
      <c r="U82" s="196">
        <v>58.08</v>
      </c>
      <c r="V82" s="196">
        <v>6.58</v>
      </c>
      <c r="W82" s="196">
        <v>14.72</v>
      </c>
      <c r="X82" s="196">
        <v>41.6</v>
      </c>
      <c r="Y82" s="196">
        <v>0</v>
      </c>
      <c r="Z82">
        <v>0</v>
      </c>
      <c r="AA82" s="196">
        <v>13.56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101.78</v>
      </c>
      <c r="AJ82" s="196">
        <v>0</v>
      </c>
      <c r="AK82" s="196">
        <v>0</v>
      </c>
      <c r="AL82" s="196">
        <v>0</v>
      </c>
      <c r="AM82" s="196">
        <v>0</v>
      </c>
      <c r="AN82" s="196">
        <v>7.55</v>
      </c>
      <c r="AO82">
        <v>0</v>
      </c>
      <c r="AP82" s="196">
        <v>117.72</v>
      </c>
      <c r="AQ82" s="196">
        <v>38.159999999999997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490.59</v>
      </c>
      <c r="L83" s="196">
        <v>5.78</v>
      </c>
      <c r="M83" s="196">
        <v>61.42</v>
      </c>
      <c r="N83" s="196">
        <v>24.98</v>
      </c>
      <c r="O83" s="196">
        <v>70.58</v>
      </c>
      <c r="P83" s="196">
        <v>23.9</v>
      </c>
      <c r="Q83" s="196">
        <v>4.6100000000000003</v>
      </c>
      <c r="R83" s="196">
        <v>17.93</v>
      </c>
      <c r="S83" s="196">
        <v>11.16</v>
      </c>
      <c r="T83" s="196">
        <v>0</v>
      </c>
      <c r="U83" s="196">
        <v>58.08</v>
      </c>
      <c r="V83" s="196">
        <v>6.58</v>
      </c>
      <c r="W83" s="196">
        <v>14.68</v>
      </c>
      <c r="X83" s="196">
        <v>41.6</v>
      </c>
      <c r="Y83" s="196">
        <v>0</v>
      </c>
      <c r="Z83">
        <v>0</v>
      </c>
      <c r="AA83" s="196">
        <v>13.56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117.72</v>
      </c>
      <c r="AQ83" s="196">
        <v>38.159999999999997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490.59</v>
      </c>
      <c r="L84" s="196">
        <v>5.78</v>
      </c>
      <c r="M84" s="196">
        <v>61.42</v>
      </c>
      <c r="N84" s="196">
        <v>24.98</v>
      </c>
      <c r="O84" s="196">
        <v>70.58</v>
      </c>
      <c r="P84" s="196">
        <v>23.9</v>
      </c>
      <c r="Q84" s="196">
        <v>4.6100000000000003</v>
      </c>
      <c r="R84" s="196">
        <v>17.93</v>
      </c>
      <c r="S84" s="196">
        <v>11.16</v>
      </c>
      <c r="T84" s="196">
        <v>0</v>
      </c>
      <c r="U84" s="196">
        <v>58.08</v>
      </c>
      <c r="V84" s="196">
        <v>6.58</v>
      </c>
      <c r="W84" s="196">
        <v>14.72</v>
      </c>
      <c r="X84" s="196">
        <v>41.6</v>
      </c>
      <c r="Y84" s="196">
        <v>0</v>
      </c>
      <c r="Z84">
        <v>0</v>
      </c>
      <c r="AA84" s="196">
        <v>13.56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117.72</v>
      </c>
      <c r="AQ84" s="196">
        <v>38.159999999999997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490.59</v>
      </c>
      <c r="L85" s="196">
        <v>5.78</v>
      </c>
      <c r="M85" s="196">
        <v>61.42</v>
      </c>
      <c r="N85" s="196">
        <v>24.98</v>
      </c>
      <c r="O85" s="196">
        <v>70.58</v>
      </c>
      <c r="P85" s="196">
        <v>23.9</v>
      </c>
      <c r="Q85" s="196">
        <v>4.6100000000000003</v>
      </c>
      <c r="R85" s="196">
        <v>17.93</v>
      </c>
      <c r="S85" s="196">
        <v>11.16</v>
      </c>
      <c r="T85" s="196">
        <v>0</v>
      </c>
      <c r="U85" s="196">
        <v>58.08</v>
      </c>
      <c r="V85" s="196">
        <v>6.58</v>
      </c>
      <c r="W85" s="196">
        <v>14.72</v>
      </c>
      <c r="X85" s="196">
        <v>41.6</v>
      </c>
      <c r="Y85" s="196">
        <v>0</v>
      </c>
      <c r="Z85">
        <v>0</v>
      </c>
      <c r="AA85" s="196">
        <v>13.56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75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117.72</v>
      </c>
      <c r="AQ85" s="196">
        <v>38.159999999999997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490.82</v>
      </c>
      <c r="L86" s="196">
        <v>5.78</v>
      </c>
      <c r="M86" s="196">
        <v>61.42</v>
      </c>
      <c r="N86" s="196">
        <v>24.98</v>
      </c>
      <c r="O86" s="196">
        <v>70.58</v>
      </c>
      <c r="P86" s="196">
        <v>23.9</v>
      </c>
      <c r="Q86" s="196">
        <v>4.6100000000000003</v>
      </c>
      <c r="R86" s="196">
        <v>17.93</v>
      </c>
      <c r="S86" s="196">
        <v>11.16</v>
      </c>
      <c r="T86" s="196">
        <v>0</v>
      </c>
      <c r="U86" s="196">
        <v>58.08</v>
      </c>
      <c r="V86" s="196">
        <v>6.58</v>
      </c>
      <c r="W86" s="196">
        <v>14.72</v>
      </c>
      <c r="X86" s="196">
        <v>41.6</v>
      </c>
      <c r="Y86" s="196">
        <v>0</v>
      </c>
      <c r="Z86">
        <v>0</v>
      </c>
      <c r="AA86" s="196">
        <v>13.56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75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117.72</v>
      </c>
      <c r="AQ86" s="196">
        <v>38.159999999999997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490.82</v>
      </c>
      <c r="L87" s="196">
        <v>5.85</v>
      </c>
      <c r="M87" s="196">
        <v>61.42</v>
      </c>
      <c r="N87" s="196">
        <v>24.98</v>
      </c>
      <c r="O87" s="196">
        <v>70.58</v>
      </c>
      <c r="P87" s="196">
        <v>23.9</v>
      </c>
      <c r="Q87" s="196">
        <v>4.6100000000000003</v>
      </c>
      <c r="R87" s="196">
        <v>17.93</v>
      </c>
      <c r="S87" s="196">
        <v>11.59</v>
      </c>
      <c r="T87" s="196">
        <v>0</v>
      </c>
      <c r="U87" s="196">
        <v>58.08</v>
      </c>
      <c r="V87" s="196">
        <v>6.58</v>
      </c>
      <c r="W87" s="196">
        <v>14.72</v>
      </c>
      <c r="X87" s="196">
        <v>41.6</v>
      </c>
      <c r="Y87" s="196">
        <v>0</v>
      </c>
      <c r="Z87">
        <v>0</v>
      </c>
      <c r="AA87" s="196">
        <v>13.56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79.930000000000007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117.72</v>
      </c>
      <c r="AQ87" s="196">
        <v>38.159999999999997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490.82</v>
      </c>
      <c r="L88" s="196">
        <v>5.78</v>
      </c>
      <c r="M88" s="196">
        <v>61.42</v>
      </c>
      <c r="N88" s="196">
        <v>24.98</v>
      </c>
      <c r="O88" s="196">
        <v>70.58</v>
      </c>
      <c r="P88" s="196">
        <v>23.9</v>
      </c>
      <c r="Q88" s="196">
        <v>4.6100000000000003</v>
      </c>
      <c r="R88" s="196">
        <v>17.93</v>
      </c>
      <c r="S88" s="196">
        <v>11.16</v>
      </c>
      <c r="T88" s="196">
        <v>0</v>
      </c>
      <c r="U88" s="196">
        <v>58.08</v>
      </c>
      <c r="V88" s="196">
        <v>6.58</v>
      </c>
      <c r="W88" s="196">
        <v>14.72</v>
      </c>
      <c r="X88" s="196">
        <v>41.6</v>
      </c>
      <c r="Y88" s="196">
        <v>0</v>
      </c>
      <c r="Z88">
        <v>0</v>
      </c>
      <c r="AA88" s="196">
        <v>13.56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79.930000000000007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117.72</v>
      </c>
      <c r="AQ88" s="196">
        <v>38.159999999999997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490.82</v>
      </c>
      <c r="L89" s="196">
        <v>5.78</v>
      </c>
      <c r="M89" s="196">
        <v>61.42</v>
      </c>
      <c r="N89" s="196">
        <v>24.98</v>
      </c>
      <c r="O89" s="196">
        <v>70.58</v>
      </c>
      <c r="P89" s="196">
        <v>23.9</v>
      </c>
      <c r="Q89" s="196">
        <v>4.6100000000000003</v>
      </c>
      <c r="R89" s="196">
        <v>17.93</v>
      </c>
      <c r="S89" s="196">
        <v>11.16</v>
      </c>
      <c r="T89" s="196">
        <v>0</v>
      </c>
      <c r="U89" s="196">
        <v>58.08</v>
      </c>
      <c r="V89" s="196">
        <v>6.58</v>
      </c>
      <c r="W89" s="196">
        <v>14.72</v>
      </c>
      <c r="X89" s="196">
        <v>41.6</v>
      </c>
      <c r="Y89" s="196">
        <v>0</v>
      </c>
      <c r="Z89">
        <v>0</v>
      </c>
      <c r="AA89" s="196">
        <v>13.56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82.25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117.72</v>
      </c>
      <c r="AQ89" s="196">
        <v>38.159999999999997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490.82</v>
      </c>
      <c r="L90" s="196">
        <v>5.78</v>
      </c>
      <c r="M90" s="196">
        <v>61.42</v>
      </c>
      <c r="N90" s="196">
        <v>24.98</v>
      </c>
      <c r="O90" s="196">
        <v>70.58</v>
      </c>
      <c r="P90" s="196">
        <v>23.9</v>
      </c>
      <c r="Q90" s="196">
        <v>4.6100000000000003</v>
      </c>
      <c r="R90" s="196">
        <v>17.93</v>
      </c>
      <c r="S90" s="196">
        <v>11.16</v>
      </c>
      <c r="T90" s="196">
        <v>0</v>
      </c>
      <c r="U90" s="196">
        <v>58.08</v>
      </c>
      <c r="V90" s="196">
        <v>6.58</v>
      </c>
      <c r="W90" s="196">
        <v>14.72</v>
      </c>
      <c r="X90" s="196">
        <v>41.6</v>
      </c>
      <c r="Y90" s="196">
        <v>0</v>
      </c>
      <c r="Z90">
        <v>0</v>
      </c>
      <c r="AA90" s="196">
        <v>13.56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82.25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117.72</v>
      </c>
      <c r="AQ90" s="196">
        <v>38.159999999999997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490.82</v>
      </c>
      <c r="L91" s="196">
        <v>5.78</v>
      </c>
      <c r="M91" s="196">
        <v>61.42</v>
      </c>
      <c r="N91" s="196">
        <v>24.98</v>
      </c>
      <c r="O91" s="196">
        <v>70.58</v>
      </c>
      <c r="P91" s="196">
        <v>23.9</v>
      </c>
      <c r="Q91" s="196">
        <v>4.6100000000000003</v>
      </c>
      <c r="R91" s="196">
        <v>17.93</v>
      </c>
      <c r="S91" s="196">
        <v>11.16</v>
      </c>
      <c r="T91" s="196">
        <v>0</v>
      </c>
      <c r="U91" s="196">
        <v>58.08</v>
      </c>
      <c r="V91" s="196">
        <v>6.58</v>
      </c>
      <c r="W91" s="196">
        <v>14.72</v>
      </c>
      <c r="X91" s="196">
        <v>41.6</v>
      </c>
      <c r="Y91" s="196">
        <v>0</v>
      </c>
      <c r="Z91">
        <v>0</v>
      </c>
      <c r="AA91" s="196">
        <v>13.56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82.25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117.72</v>
      </c>
      <c r="AQ91" s="196">
        <v>38.159999999999997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445.23</v>
      </c>
      <c r="L92" s="196">
        <v>5.78</v>
      </c>
      <c r="M92" s="196">
        <v>61.42</v>
      </c>
      <c r="N92" s="196">
        <v>24.98</v>
      </c>
      <c r="O92" s="196">
        <v>70.58</v>
      </c>
      <c r="P92" s="196">
        <v>23.9</v>
      </c>
      <c r="Q92" s="196">
        <v>4.6100000000000003</v>
      </c>
      <c r="R92" s="196">
        <v>17.93</v>
      </c>
      <c r="S92" s="196">
        <v>11.16</v>
      </c>
      <c r="T92" s="196">
        <v>0</v>
      </c>
      <c r="U92" s="196">
        <v>58.08</v>
      </c>
      <c r="V92" s="196">
        <v>6.58</v>
      </c>
      <c r="W92" s="196">
        <v>14.72</v>
      </c>
      <c r="X92" s="196">
        <v>41.6</v>
      </c>
      <c r="Y92" s="196">
        <v>0</v>
      </c>
      <c r="Z92">
        <v>0</v>
      </c>
      <c r="AA92" s="196">
        <v>13.56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82.25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117.72</v>
      </c>
      <c r="AQ92" s="196">
        <v>38.159999999999997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398.86</v>
      </c>
      <c r="L93" s="196">
        <v>5.78</v>
      </c>
      <c r="M93" s="196">
        <v>61.42</v>
      </c>
      <c r="N93" s="196">
        <v>24.98</v>
      </c>
      <c r="O93" s="196">
        <v>70.58</v>
      </c>
      <c r="P93" s="196">
        <v>23.9</v>
      </c>
      <c r="Q93" s="196">
        <v>4.6100000000000003</v>
      </c>
      <c r="R93" s="196">
        <v>17.93</v>
      </c>
      <c r="S93" s="196">
        <v>11.16</v>
      </c>
      <c r="T93" s="196">
        <v>0</v>
      </c>
      <c r="U93" s="196">
        <v>58.08</v>
      </c>
      <c r="V93" s="196">
        <v>6.58</v>
      </c>
      <c r="W93" s="196">
        <v>14.72</v>
      </c>
      <c r="X93" s="196">
        <v>41.6</v>
      </c>
      <c r="Y93" s="196">
        <v>0</v>
      </c>
      <c r="Z93">
        <v>0</v>
      </c>
      <c r="AA93" s="196">
        <v>13.56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117.72</v>
      </c>
      <c r="AQ93" s="196">
        <v>38.159999999999997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352.47</v>
      </c>
      <c r="L94" s="196">
        <v>5.78</v>
      </c>
      <c r="M94" s="196">
        <v>61.42</v>
      </c>
      <c r="N94" s="196">
        <v>24.98</v>
      </c>
      <c r="O94" s="196">
        <v>70.58</v>
      </c>
      <c r="P94" s="196">
        <v>23.9</v>
      </c>
      <c r="Q94" s="196">
        <v>4.6100000000000003</v>
      </c>
      <c r="R94" s="196">
        <v>18.62</v>
      </c>
      <c r="S94" s="196">
        <v>11.16</v>
      </c>
      <c r="T94" s="196">
        <v>0</v>
      </c>
      <c r="U94" s="196">
        <v>58.08</v>
      </c>
      <c r="V94" s="196">
        <v>6.58</v>
      </c>
      <c r="W94" s="196">
        <v>14.72</v>
      </c>
      <c r="X94" s="196">
        <v>41.6</v>
      </c>
      <c r="Y94" s="196">
        <v>0</v>
      </c>
      <c r="Z94">
        <v>0</v>
      </c>
      <c r="AA94" s="196">
        <v>13.56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117.72</v>
      </c>
      <c r="AQ94" s="196">
        <v>38.159999999999997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306.10000000000002</v>
      </c>
      <c r="L95" s="196">
        <v>1.93</v>
      </c>
      <c r="M95" s="196">
        <v>61.42</v>
      </c>
      <c r="N95" s="196">
        <v>24.98</v>
      </c>
      <c r="O95" s="196">
        <v>70.58</v>
      </c>
      <c r="P95" s="196">
        <v>23.9</v>
      </c>
      <c r="Q95" s="196">
        <v>2.89</v>
      </c>
      <c r="R95" s="196">
        <v>17.93</v>
      </c>
      <c r="S95" s="196">
        <v>5.78</v>
      </c>
      <c r="T95" s="196">
        <v>0</v>
      </c>
      <c r="U95" s="196">
        <v>58.08</v>
      </c>
      <c r="V95" s="196">
        <v>6.58</v>
      </c>
      <c r="W95" s="196">
        <v>14.72</v>
      </c>
      <c r="X95" s="196">
        <v>41.6</v>
      </c>
      <c r="Y95" s="196">
        <v>0</v>
      </c>
      <c r="Z95">
        <v>0</v>
      </c>
      <c r="AA95" s="196">
        <v>13.56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117.72</v>
      </c>
      <c r="AQ95" s="196">
        <v>38.159999999999997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259.72000000000003</v>
      </c>
      <c r="L96" s="196">
        <v>1.93</v>
      </c>
      <c r="M96" s="196">
        <v>61.42</v>
      </c>
      <c r="N96" s="196">
        <v>24.98</v>
      </c>
      <c r="O96" s="196">
        <v>70.58</v>
      </c>
      <c r="P96" s="196">
        <v>23.9</v>
      </c>
      <c r="Q96" s="196">
        <v>2.89</v>
      </c>
      <c r="R96" s="196">
        <v>17.93</v>
      </c>
      <c r="S96" s="196">
        <v>5.78</v>
      </c>
      <c r="T96" s="196">
        <v>0</v>
      </c>
      <c r="U96" s="196">
        <v>58.08</v>
      </c>
      <c r="V96" s="196">
        <v>6.58</v>
      </c>
      <c r="W96" s="196">
        <v>14.72</v>
      </c>
      <c r="X96" s="196">
        <v>41.6</v>
      </c>
      <c r="Y96" s="196">
        <v>0</v>
      </c>
      <c r="Z96">
        <v>0</v>
      </c>
      <c r="AA96" s="196">
        <v>13.56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117.72</v>
      </c>
      <c r="AQ96" s="196">
        <v>38.159999999999997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259.72000000000003</v>
      </c>
      <c r="L97" s="196">
        <v>1.93</v>
      </c>
      <c r="M97" s="196">
        <v>61.42</v>
      </c>
      <c r="N97" s="196">
        <v>24.98</v>
      </c>
      <c r="O97" s="196">
        <v>70.58</v>
      </c>
      <c r="P97" s="196">
        <v>23.9</v>
      </c>
      <c r="Q97" s="196">
        <v>2.89</v>
      </c>
      <c r="R97" s="196">
        <v>17.93</v>
      </c>
      <c r="S97" s="196">
        <v>5.78</v>
      </c>
      <c r="T97" s="196">
        <v>0</v>
      </c>
      <c r="U97" s="196">
        <v>58.08</v>
      </c>
      <c r="V97" s="196">
        <v>6.58</v>
      </c>
      <c r="W97" s="196">
        <v>14.72</v>
      </c>
      <c r="X97" s="196">
        <v>41.6</v>
      </c>
      <c r="Y97" s="196">
        <v>0</v>
      </c>
      <c r="Z97">
        <v>0</v>
      </c>
      <c r="AA97" s="196">
        <v>13.56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117.72</v>
      </c>
      <c r="AQ97" s="196">
        <v>38.159999999999997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259.72000000000003</v>
      </c>
      <c r="L98" s="196">
        <v>1.93</v>
      </c>
      <c r="M98" s="196">
        <v>61.42</v>
      </c>
      <c r="N98" s="196">
        <v>24.98</v>
      </c>
      <c r="O98" s="196">
        <v>70.58</v>
      </c>
      <c r="P98" s="196">
        <v>23.9</v>
      </c>
      <c r="Q98" s="196">
        <v>2.89</v>
      </c>
      <c r="R98" s="196">
        <v>17.93</v>
      </c>
      <c r="S98" s="196">
        <v>5.78</v>
      </c>
      <c r="T98" s="196">
        <v>0</v>
      </c>
      <c r="U98" s="196">
        <v>58.08</v>
      </c>
      <c r="V98" s="196">
        <v>6.58</v>
      </c>
      <c r="W98" s="196">
        <v>14.72</v>
      </c>
      <c r="X98" s="196">
        <v>41.6</v>
      </c>
      <c r="Y98" s="196">
        <v>0</v>
      </c>
      <c r="Z98">
        <v>0</v>
      </c>
      <c r="AA98" s="196">
        <v>13.56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117.72</v>
      </c>
      <c r="AQ98" s="196">
        <v>38.159999999999997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9.6582275000000006</v>
      </c>
      <c r="L99">
        <f t="shared" si="0"/>
        <v>0.12040499999999978</v>
      </c>
      <c r="M99">
        <f t="shared" si="0"/>
        <v>1.3632000000000011</v>
      </c>
      <c r="N99">
        <f t="shared" si="0"/>
        <v>0.56527250000000029</v>
      </c>
      <c r="O99">
        <f t="shared" si="0"/>
        <v>1.5894874999999986</v>
      </c>
      <c r="P99">
        <f t="shared" si="0"/>
        <v>0.53580000000000083</v>
      </c>
      <c r="Q99">
        <f t="shared" si="0"/>
        <v>0.10032250000000016</v>
      </c>
      <c r="R99">
        <f t="shared" si="0"/>
        <v>0.38877000000000017</v>
      </c>
      <c r="S99">
        <f t="shared" si="0"/>
        <v>0.23529749999999985</v>
      </c>
      <c r="T99">
        <f t="shared" si="0"/>
        <v>0</v>
      </c>
      <c r="U99">
        <f t="shared" si="0"/>
        <v>1.3381724999999991</v>
      </c>
      <c r="V99">
        <f t="shared" si="0"/>
        <v>0.14813500000000004</v>
      </c>
      <c r="W99">
        <f t="shared" si="0"/>
        <v>0.28199750000000007</v>
      </c>
      <c r="X99">
        <f t="shared" si="0"/>
        <v>1.2348775000000025</v>
      </c>
      <c r="Y99">
        <f t="shared" si="0"/>
        <v>0</v>
      </c>
      <c r="Z99">
        <f t="shared" si="0"/>
        <v>0</v>
      </c>
      <c r="AA99">
        <f t="shared" si="0"/>
        <v>0.15891249999999982</v>
      </c>
      <c r="AB99">
        <f t="shared" si="0"/>
        <v>3.0037500000000009E-2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2.140239999999999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1.10475E-2</v>
      </c>
      <c r="AO99">
        <f t="shared" si="0"/>
        <v>0</v>
      </c>
      <c r="AP99">
        <f t="shared" si="0"/>
        <v>2.5240424999999989</v>
      </c>
      <c r="AQ99">
        <f t="shared" ref="AQ99:AT99" si="1">SUM(AQ3:AQ98)/4000</f>
        <v>0.8216149999999991</v>
      </c>
      <c r="AR99">
        <f t="shared" si="1"/>
        <v>0.41171749999999996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77.05</v>
      </c>
      <c r="L3" s="196">
        <v>20.22</v>
      </c>
      <c r="M3" s="196">
        <v>0</v>
      </c>
      <c r="N3" s="196">
        <v>14.45</v>
      </c>
      <c r="O3" s="196">
        <v>48.52</v>
      </c>
      <c r="P3" s="196">
        <v>59.94</v>
      </c>
      <c r="Q3" s="196">
        <v>0.96</v>
      </c>
      <c r="R3" s="196">
        <v>3.85</v>
      </c>
      <c r="S3" s="196">
        <v>2.89</v>
      </c>
      <c r="T3" s="196">
        <v>0</v>
      </c>
      <c r="U3" s="196">
        <v>291.14999999999998</v>
      </c>
      <c r="V3" s="196">
        <v>1.02</v>
      </c>
      <c r="W3" s="196">
        <v>3.85</v>
      </c>
      <c r="X3" s="196">
        <v>18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5.3</v>
      </c>
      <c r="AO3">
        <v>0</v>
      </c>
      <c r="AP3" s="196">
        <v>32.74</v>
      </c>
      <c r="AQ3" s="196">
        <v>10.4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77.05</v>
      </c>
      <c r="L4" s="196">
        <v>20.22</v>
      </c>
      <c r="M4" s="196">
        <v>0</v>
      </c>
      <c r="N4" s="196">
        <v>14.45</v>
      </c>
      <c r="O4" s="196">
        <v>48.52</v>
      </c>
      <c r="P4" s="196">
        <v>59.94</v>
      </c>
      <c r="Q4" s="196">
        <v>0.96</v>
      </c>
      <c r="R4" s="196">
        <v>3.85</v>
      </c>
      <c r="S4" s="196">
        <v>2.89</v>
      </c>
      <c r="T4" s="196">
        <v>0</v>
      </c>
      <c r="U4" s="196">
        <v>291.14999999999998</v>
      </c>
      <c r="V4" s="196">
        <v>0</v>
      </c>
      <c r="W4" s="196">
        <v>3.85</v>
      </c>
      <c r="X4" s="196">
        <v>17.34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5.3</v>
      </c>
      <c r="AO4">
        <v>0</v>
      </c>
      <c r="AP4" s="196">
        <v>32.74</v>
      </c>
      <c r="AQ4" s="196">
        <v>9.6300000000000008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77.05</v>
      </c>
      <c r="L5" s="196">
        <v>20.22</v>
      </c>
      <c r="M5" s="196">
        <v>0</v>
      </c>
      <c r="N5" s="196">
        <v>14.45</v>
      </c>
      <c r="O5" s="196">
        <v>48.52</v>
      </c>
      <c r="P5" s="196">
        <v>59.94</v>
      </c>
      <c r="Q5" s="196">
        <v>0.96</v>
      </c>
      <c r="R5" s="196">
        <v>3.85</v>
      </c>
      <c r="S5" s="196">
        <v>2.89</v>
      </c>
      <c r="T5" s="196">
        <v>0</v>
      </c>
      <c r="U5" s="196">
        <v>291.14999999999998</v>
      </c>
      <c r="V5" s="196">
        <v>0</v>
      </c>
      <c r="W5" s="196">
        <v>3.85</v>
      </c>
      <c r="X5" s="196">
        <v>17.34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32.74</v>
      </c>
      <c r="AQ5" s="196">
        <v>9.6300000000000008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77.05</v>
      </c>
      <c r="L6" s="196">
        <v>20.22</v>
      </c>
      <c r="M6" s="196">
        <v>0</v>
      </c>
      <c r="N6" s="196">
        <v>14.45</v>
      </c>
      <c r="O6" s="196">
        <v>48.52</v>
      </c>
      <c r="P6" s="196">
        <v>59.94</v>
      </c>
      <c r="Q6" s="196">
        <v>0.96</v>
      </c>
      <c r="R6" s="196">
        <v>3.85</v>
      </c>
      <c r="S6" s="196">
        <v>2.89</v>
      </c>
      <c r="T6" s="196">
        <v>0</v>
      </c>
      <c r="U6" s="196">
        <v>291.14999999999998</v>
      </c>
      <c r="V6" s="196">
        <v>0</v>
      </c>
      <c r="W6" s="196">
        <v>3.85</v>
      </c>
      <c r="X6" s="196">
        <v>17.34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32.74</v>
      </c>
      <c r="AQ6" s="196">
        <v>9.6300000000000008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77.05</v>
      </c>
      <c r="L7" s="196">
        <v>20.22</v>
      </c>
      <c r="M7" s="196">
        <v>0</v>
      </c>
      <c r="N7" s="196">
        <v>14.45</v>
      </c>
      <c r="O7" s="196">
        <v>48.52</v>
      </c>
      <c r="P7" s="196">
        <v>59.94</v>
      </c>
      <c r="Q7" s="196">
        <v>0.96</v>
      </c>
      <c r="R7" s="196">
        <v>3.85</v>
      </c>
      <c r="S7" s="196">
        <v>2.89</v>
      </c>
      <c r="T7" s="196">
        <v>0</v>
      </c>
      <c r="U7" s="196">
        <v>291.14999999999998</v>
      </c>
      <c r="V7" s="196">
        <v>0</v>
      </c>
      <c r="W7" s="196">
        <v>3.85</v>
      </c>
      <c r="X7" s="196">
        <v>17.34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32.74</v>
      </c>
      <c r="AQ7" s="196">
        <v>9.6300000000000008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77.05</v>
      </c>
      <c r="L8" s="196">
        <v>20.22</v>
      </c>
      <c r="M8" s="196">
        <v>0</v>
      </c>
      <c r="N8" s="196">
        <v>14.45</v>
      </c>
      <c r="O8" s="196">
        <v>48.52</v>
      </c>
      <c r="P8" s="196">
        <v>59.94</v>
      </c>
      <c r="Q8" s="196">
        <v>0.96</v>
      </c>
      <c r="R8" s="196">
        <v>3.85</v>
      </c>
      <c r="S8" s="196">
        <v>2.89</v>
      </c>
      <c r="T8" s="196">
        <v>0</v>
      </c>
      <c r="U8" s="196">
        <v>291.14999999999998</v>
      </c>
      <c r="V8" s="196">
        <v>0</v>
      </c>
      <c r="W8" s="196">
        <v>3.85</v>
      </c>
      <c r="X8" s="196">
        <v>17.34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32.74</v>
      </c>
      <c r="AQ8" s="196">
        <v>9.6300000000000008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77.05</v>
      </c>
      <c r="L9" s="196">
        <v>20.22</v>
      </c>
      <c r="M9" s="196">
        <v>0</v>
      </c>
      <c r="N9" s="196">
        <v>14.45</v>
      </c>
      <c r="O9" s="196">
        <v>48.52</v>
      </c>
      <c r="P9" s="196">
        <v>59.94</v>
      </c>
      <c r="Q9" s="196">
        <v>0.96</v>
      </c>
      <c r="R9" s="196">
        <v>3.85</v>
      </c>
      <c r="S9" s="196">
        <v>2.89</v>
      </c>
      <c r="T9" s="196">
        <v>0</v>
      </c>
      <c r="U9" s="196">
        <v>291.14999999999998</v>
      </c>
      <c r="V9" s="196">
        <v>0</v>
      </c>
      <c r="W9" s="196">
        <v>3.85</v>
      </c>
      <c r="X9" s="196">
        <v>17.34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32.74</v>
      </c>
      <c r="AQ9" s="196">
        <v>9.6300000000000008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77.05</v>
      </c>
      <c r="L10" s="196">
        <v>20.22</v>
      </c>
      <c r="M10" s="196">
        <v>0</v>
      </c>
      <c r="N10" s="196">
        <v>14.45</v>
      </c>
      <c r="O10" s="196">
        <v>48.52</v>
      </c>
      <c r="P10" s="196">
        <v>59.94</v>
      </c>
      <c r="Q10" s="196">
        <v>0.96</v>
      </c>
      <c r="R10" s="196">
        <v>3.85</v>
      </c>
      <c r="S10" s="196">
        <v>2.89</v>
      </c>
      <c r="T10" s="196">
        <v>0</v>
      </c>
      <c r="U10" s="196">
        <v>291.14999999999998</v>
      </c>
      <c r="V10" s="196">
        <v>0</v>
      </c>
      <c r="W10" s="196">
        <v>3.85</v>
      </c>
      <c r="X10" s="196">
        <v>17.34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32.74</v>
      </c>
      <c r="AQ10" s="196">
        <v>9.6300000000000008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77.05</v>
      </c>
      <c r="L11" s="196">
        <v>20.22</v>
      </c>
      <c r="M11" s="196">
        <v>0</v>
      </c>
      <c r="N11" s="196">
        <v>14.45</v>
      </c>
      <c r="O11" s="196">
        <v>48.52</v>
      </c>
      <c r="P11" s="196">
        <v>59.94</v>
      </c>
      <c r="Q11" s="196">
        <v>0.96</v>
      </c>
      <c r="R11" s="196">
        <v>3.85</v>
      </c>
      <c r="S11" s="196">
        <v>2.89</v>
      </c>
      <c r="T11" s="196">
        <v>0</v>
      </c>
      <c r="U11" s="196">
        <v>291.14999999999998</v>
      </c>
      <c r="V11" s="196">
        <v>0</v>
      </c>
      <c r="W11" s="196">
        <v>3.85</v>
      </c>
      <c r="X11" s="196">
        <v>17.34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32.74</v>
      </c>
      <c r="AQ11" s="196">
        <v>9.6300000000000008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77.05</v>
      </c>
      <c r="L12" s="196">
        <v>20.22</v>
      </c>
      <c r="M12" s="196">
        <v>0</v>
      </c>
      <c r="N12" s="196">
        <v>14.45</v>
      </c>
      <c r="O12" s="196">
        <v>48.52</v>
      </c>
      <c r="P12" s="196">
        <v>59.94</v>
      </c>
      <c r="Q12" s="196">
        <v>0.96</v>
      </c>
      <c r="R12" s="196">
        <v>3.85</v>
      </c>
      <c r="S12" s="196">
        <v>2.89</v>
      </c>
      <c r="T12" s="196">
        <v>0</v>
      </c>
      <c r="U12" s="196">
        <v>291.14999999999998</v>
      </c>
      <c r="V12" s="196">
        <v>0</v>
      </c>
      <c r="W12" s="196">
        <v>3.85</v>
      </c>
      <c r="X12" s="196">
        <v>17.34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32.74</v>
      </c>
      <c r="AQ12" s="196">
        <v>9.6300000000000008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77.05</v>
      </c>
      <c r="L13" s="196">
        <v>20.22</v>
      </c>
      <c r="M13" s="196">
        <v>0</v>
      </c>
      <c r="N13" s="196">
        <v>14.45</v>
      </c>
      <c r="O13" s="196">
        <v>48.52</v>
      </c>
      <c r="P13" s="196">
        <v>59.94</v>
      </c>
      <c r="Q13" s="196">
        <v>0.96</v>
      </c>
      <c r="R13" s="196">
        <v>3.85</v>
      </c>
      <c r="S13" s="196">
        <v>2.89</v>
      </c>
      <c r="T13" s="196">
        <v>0</v>
      </c>
      <c r="U13" s="196">
        <v>291.14999999999998</v>
      </c>
      <c r="V13" s="196">
        <v>0</v>
      </c>
      <c r="W13" s="196">
        <v>5.39</v>
      </c>
      <c r="X13" s="196">
        <v>17.34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32.74</v>
      </c>
      <c r="AQ13" s="196">
        <v>9.6300000000000008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77.05</v>
      </c>
      <c r="L14" s="196">
        <v>20.22</v>
      </c>
      <c r="M14" s="196">
        <v>0</v>
      </c>
      <c r="N14" s="196">
        <v>14.45</v>
      </c>
      <c r="O14" s="196">
        <v>48.52</v>
      </c>
      <c r="P14" s="196">
        <v>59.94</v>
      </c>
      <c r="Q14" s="196">
        <v>0.96</v>
      </c>
      <c r="R14" s="196">
        <v>3.85</v>
      </c>
      <c r="S14" s="196">
        <v>2.89</v>
      </c>
      <c r="T14" s="196">
        <v>0</v>
      </c>
      <c r="U14" s="196">
        <v>291.14999999999998</v>
      </c>
      <c r="V14" s="196">
        <v>0</v>
      </c>
      <c r="W14" s="196">
        <v>5.39</v>
      </c>
      <c r="X14" s="196">
        <v>17.34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32.74</v>
      </c>
      <c r="AQ14" s="196">
        <v>9.6300000000000008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77.05</v>
      </c>
      <c r="L15" s="196">
        <v>20.22</v>
      </c>
      <c r="M15" s="196">
        <v>0</v>
      </c>
      <c r="N15" s="196">
        <v>14.45</v>
      </c>
      <c r="O15" s="196">
        <v>48.52</v>
      </c>
      <c r="P15" s="196">
        <v>59.94</v>
      </c>
      <c r="Q15" s="196">
        <v>0.96</v>
      </c>
      <c r="R15" s="196">
        <v>3.85</v>
      </c>
      <c r="S15" s="196">
        <v>2.89</v>
      </c>
      <c r="T15" s="196">
        <v>0</v>
      </c>
      <c r="U15" s="196">
        <v>291.14999999999998</v>
      </c>
      <c r="V15" s="196">
        <v>0</v>
      </c>
      <c r="W15" s="196">
        <v>3.85</v>
      </c>
      <c r="X15" s="196">
        <v>17.34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32.74</v>
      </c>
      <c r="AQ15" s="196">
        <v>9.6300000000000008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77.05</v>
      </c>
      <c r="L16" s="196">
        <v>20.22</v>
      </c>
      <c r="M16" s="196">
        <v>0</v>
      </c>
      <c r="N16" s="196">
        <v>14.45</v>
      </c>
      <c r="O16" s="196">
        <v>48.52</v>
      </c>
      <c r="P16" s="196">
        <v>59.94</v>
      </c>
      <c r="Q16" s="196">
        <v>0.96</v>
      </c>
      <c r="R16" s="196">
        <v>3.85</v>
      </c>
      <c r="S16" s="196">
        <v>2.89</v>
      </c>
      <c r="T16" s="196">
        <v>0</v>
      </c>
      <c r="U16" s="196">
        <v>291.14999999999998</v>
      </c>
      <c r="V16" s="196">
        <v>0</v>
      </c>
      <c r="W16" s="196">
        <v>3.85</v>
      </c>
      <c r="X16" s="196">
        <v>17.34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32.74</v>
      </c>
      <c r="AQ16" s="196">
        <v>9.6300000000000008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77.05</v>
      </c>
      <c r="L17" s="196">
        <v>20.22</v>
      </c>
      <c r="M17" s="196">
        <v>0</v>
      </c>
      <c r="N17" s="196">
        <v>14.45</v>
      </c>
      <c r="O17" s="196">
        <v>48.52</v>
      </c>
      <c r="P17" s="196">
        <v>59.94</v>
      </c>
      <c r="Q17" s="196">
        <v>0.96</v>
      </c>
      <c r="R17" s="196">
        <v>3.85</v>
      </c>
      <c r="S17" s="196">
        <v>2.89</v>
      </c>
      <c r="T17" s="196">
        <v>0</v>
      </c>
      <c r="U17" s="196">
        <v>291.14999999999998</v>
      </c>
      <c r="V17" s="196">
        <v>0</v>
      </c>
      <c r="W17" s="196">
        <v>3.85</v>
      </c>
      <c r="X17" s="196">
        <v>17.34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32.74</v>
      </c>
      <c r="AQ17" s="196">
        <v>9.6300000000000008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77.05</v>
      </c>
      <c r="L18" s="196">
        <v>20.22</v>
      </c>
      <c r="M18" s="196">
        <v>0</v>
      </c>
      <c r="N18" s="196">
        <v>14.45</v>
      </c>
      <c r="O18" s="196">
        <v>48.52</v>
      </c>
      <c r="P18" s="196">
        <v>59.94</v>
      </c>
      <c r="Q18" s="196">
        <v>0.96</v>
      </c>
      <c r="R18" s="196">
        <v>3.85</v>
      </c>
      <c r="S18" s="196">
        <v>2.89</v>
      </c>
      <c r="T18" s="196">
        <v>0</v>
      </c>
      <c r="U18" s="196">
        <v>291.14999999999998</v>
      </c>
      <c r="V18" s="196">
        <v>0</v>
      </c>
      <c r="W18" s="196">
        <v>3.85</v>
      </c>
      <c r="X18" s="196">
        <v>17.34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32.74</v>
      </c>
      <c r="AQ18" s="196">
        <v>9.6300000000000008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77.05</v>
      </c>
      <c r="L19" s="196">
        <v>20.22</v>
      </c>
      <c r="M19" s="196">
        <v>0</v>
      </c>
      <c r="N19" s="196">
        <v>14.45</v>
      </c>
      <c r="O19" s="196">
        <v>48.52</v>
      </c>
      <c r="P19" s="196">
        <v>59.94</v>
      </c>
      <c r="Q19" s="196">
        <v>0.96</v>
      </c>
      <c r="R19" s="196">
        <v>3.85</v>
      </c>
      <c r="S19" s="196">
        <v>2.89</v>
      </c>
      <c r="T19" s="196">
        <v>0</v>
      </c>
      <c r="U19" s="196">
        <v>291.14999999999998</v>
      </c>
      <c r="V19" s="196">
        <v>0</v>
      </c>
      <c r="W19" s="196">
        <v>3.85</v>
      </c>
      <c r="X19" s="196">
        <v>17.34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32.74</v>
      </c>
      <c r="AQ19" s="196">
        <v>9.6300000000000008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77.05</v>
      </c>
      <c r="L20" s="196">
        <v>20.22</v>
      </c>
      <c r="M20" s="196">
        <v>0</v>
      </c>
      <c r="N20" s="196">
        <v>14.45</v>
      </c>
      <c r="O20" s="196">
        <v>48.52</v>
      </c>
      <c r="P20" s="196">
        <v>59.94</v>
      </c>
      <c r="Q20" s="196">
        <v>0.96</v>
      </c>
      <c r="R20" s="196">
        <v>3.85</v>
      </c>
      <c r="S20" s="196">
        <v>2.89</v>
      </c>
      <c r="T20" s="196">
        <v>0</v>
      </c>
      <c r="U20" s="196">
        <v>291.14999999999998</v>
      </c>
      <c r="V20" s="196">
        <v>0</v>
      </c>
      <c r="W20" s="196">
        <v>3.85</v>
      </c>
      <c r="X20" s="196">
        <v>17.34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32.74</v>
      </c>
      <c r="AQ20" s="196">
        <v>9.6300000000000008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77.05</v>
      </c>
      <c r="L21" s="196">
        <v>20.22</v>
      </c>
      <c r="M21" s="196">
        <v>0</v>
      </c>
      <c r="N21" s="196">
        <v>14.39</v>
      </c>
      <c r="O21" s="196">
        <v>47.78</v>
      </c>
      <c r="P21" s="196">
        <v>59.94</v>
      </c>
      <c r="Q21" s="196">
        <v>0.96</v>
      </c>
      <c r="R21" s="196">
        <v>3.85</v>
      </c>
      <c r="S21" s="196">
        <v>2.89</v>
      </c>
      <c r="T21" s="196">
        <v>0</v>
      </c>
      <c r="U21" s="196">
        <v>291.14999999999998</v>
      </c>
      <c r="V21" s="196">
        <v>0</v>
      </c>
      <c r="W21" s="196">
        <v>3.85</v>
      </c>
      <c r="X21" s="196">
        <v>17.34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32.74</v>
      </c>
      <c r="AQ21" s="196">
        <v>9.6300000000000008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77.05</v>
      </c>
      <c r="L22" s="196">
        <v>20.22</v>
      </c>
      <c r="M22" s="196">
        <v>0</v>
      </c>
      <c r="N22" s="196">
        <v>14.45</v>
      </c>
      <c r="O22" s="196">
        <v>48.52</v>
      </c>
      <c r="P22" s="196">
        <v>59.94</v>
      </c>
      <c r="Q22" s="196">
        <v>0.96</v>
      </c>
      <c r="R22" s="196">
        <v>3.85</v>
      </c>
      <c r="S22" s="196">
        <v>2.89</v>
      </c>
      <c r="T22" s="196">
        <v>0</v>
      </c>
      <c r="U22" s="196">
        <v>291.14999999999998</v>
      </c>
      <c r="V22" s="196">
        <v>0</v>
      </c>
      <c r="W22" s="196">
        <v>3.85</v>
      </c>
      <c r="X22" s="196">
        <v>17.34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32.74</v>
      </c>
      <c r="AQ22" s="196">
        <v>9.6300000000000008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77.05</v>
      </c>
      <c r="L23" s="196">
        <v>20.23</v>
      </c>
      <c r="M23" s="196">
        <v>0</v>
      </c>
      <c r="N23" s="196">
        <v>14.45</v>
      </c>
      <c r="O23" s="196">
        <v>48.52</v>
      </c>
      <c r="P23" s="196">
        <v>59.94</v>
      </c>
      <c r="Q23" s="196">
        <v>0.96</v>
      </c>
      <c r="R23" s="196">
        <v>3.85</v>
      </c>
      <c r="S23" s="196">
        <v>2.89</v>
      </c>
      <c r="T23" s="196">
        <v>0</v>
      </c>
      <c r="U23" s="196">
        <v>291.14999999999998</v>
      </c>
      <c r="V23" s="196">
        <v>0</v>
      </c>
      <c r="W23" s="196">
        <v>5.67</v>
      </c>
      <c r="X23" s="196">
        <v>31.25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31.03</v>
      </c>
      <c r="AQ23" s="196">
        <v>9.6300000000000008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77.05</v>
      </c>
      <c r="L24" s="196">
        <v>20.23</v>
      </c>
      <c r="M24" s="196">
        <v>0</v>
      </c>
      <c r="N24" s="196">
        <v>14.45</v>
      </c>
      <c r="O24" s="196">
        <v>48.52</v>
      </c>
      <c r="P24" s="196">
        <v>59.94</v>
      </c>
      <c r="Q24" s="196">
        <v>0.96</v>
      </c>
      <c r="R24" s="196">
        <v>3.85</v>
      </c>
      <c r="S24" s="196">
        <v>2.89</v>
      </c>
      <c r="T24" s="196">
        <v>0</v>
      </c>
      <c r="U24" s="196">
        <v>291.14999999999998</v>
      </c>
      <c r="V24" s="196">
        <v>0</v>
      </c>
      <c r="W24" s="196">
        <v>5.67</v>
      </c>
      <c r="X24" s="196">
        <v>36.090000000000003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32.75</v>
      </c>
      <c r="AQ24" s="196">
        <v>9.6300000000000008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77.05</v>
      </c>
      <c r="L25" s="196">
        <v>20.05</v>
      </c>
      <c r="M25" s="196">
        <v>0</v>
      </c>
      <c r="N25" s="196">
        <v>14.45</v>
      </c>
      <c r="O25" s="196">
        <v>48.52</v>
      </c>
      <c r="P25" s="196">
        <v>59.94</v>
      </c>
      <c r="Q25" s="196">
        <v>0.96</v>
      </c>
      <c r="R25" s="196">
        <v>3.85</v>
      </c>
      <c r="S25" s="196">
        <v>2.89</v>
      </c>
      <c r="T25" s="196">
        <v>0</v>
      </c>
      <c r="U25" s="196">
        <v>291.14999999999998</v>
      </c>
      <c r="V25" s="196">
        <v>0</v>
      </c>
      <c r="W25" s="196">
        <v>5.67</v>
      </c>
      <c r="X25" s="196">
        <v>36.090000000000003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32.75</v>
      </c>
      <c r="AQ25" s="196">
        <v>9.6300000000000008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77.05</v>
      </c>
      <c r="L26" s="196">
        <v>20.23</v>
      </c>
      <c r="M26" s="196">
        <v>0</v>
      </c>
      <c r="N26" s="196">
        <v>14.45</v>
      </c>
      <c r="O26" s="196">
        <v>48.52</v>
      </c>
      <c r="P26" s="196">
        <v>59.94</v>
      </c>
      <c r="Q26" s="196">
        <v>0.96</v>
      </c>
      <c r="R26" s="196">
        <v>3.85</v>
      </c>
      <c r="S26" s="196">
        <v>2.89</v>
      </c>
      <c r="T26" s="196">
        <v>0</v>
      </c>
      <c r="U26" s="196">
        <v>291.14999999999998</v>
      </c>
      <c r="V26" s="196">
        <v>0</v>
      </c>
      <c r="W26" s="196">
        <v>5.67</v>
      </c>
      <c r="X26" s="196">
        <v>36.090000000000003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48.16</v>
      </c>
      <c r="AQ26" s="196">
        <v>9.6300000000000008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77.05</v>
      </c>
      <c r="L27" s="196">
        <v>20.23</v>
      </c>
      <c r="M27" s="196">
        <v>0</v>
      </c>
      <c r="N27" s="196">
        <v>14.45</v>
      </c>
      <c r="O27" s="196">
        <v>48.52</v>
      </c>
      <c r="P27" s="196">
        <v>59.94</v>
      </c>
      <c r="Q27" s="196">
        <v>0.96</v>
      </c>
      <c r="R27" s="196">
        <v>3.85</v>
      </c>
      <c r="S27" s="196">
        <v>2.89</v>
      </c>
      <c r="T27" s="196">
        <v>0</v>
      </c>
      <c r="U27" s="196">
        <v>291.14999999999998</v>
      </c>
      <c r="V27" s="196">
        <v>4.07</v>
      </c>
      <c r="W27" s="196">
        <v>5.67</v>
      </c>
      <c r="X27" s="196">
        <v>36.090000000000003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68.069999999999993</v>
      </c>
      <c r="AQ27" s="196">
        <v>9.6300000000000008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77.05</v>
      </c>
      <c r="L28" s="196">
        <v>40.69</v>
      </c>
      <c r="M28" s="196">
        <v>0</v>
      </c>
      <c r="N28" s="196">
        <v>14.45</v>
      </c>
      <c r="O28" s="196">
        <v>48.52</v>
      </c>
      <c r="P28" s="196">
        <v>59.94</v>
      </c>
      <c r="Q28" s="196">
        <v>2.6</v>
      </c>
      <c r="R28" s="196">
        <v>10.37</v>
      </c>
      <c r="S28" s="196">
        <v>5.74</v>
      </c>
      <c r="T28" s="196">
        <v>0</v>
      </c>
      <c r="U28" s="196">
        <v>291.14999999999998</v>
      </c>
      <c r="V28" s="196">
        <v>4.4400000000000004</v>
      </c>
      <c r="W28" s="196">
        <v>5.67</v>
      </c>
      <c r="X28" s="196">
        <v>36.090000000000003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68.069999999999993</v>
      </c>
      <c r="AQ28" s="196">
        <v>22.06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150.94999999999999</v>
      </c>
      <c r="L29" s="196">
        <v>41.88</v>
      </c>
      <c r="M29" s="196">
        <v>0</v>
      </c>
      <c r="N29" s="196">
        <v>14.45</v>
      </c>
      <c r="O29" s="196">
        <v>48.52</v>
      </c>
      <c r="P29" s="196">
        <v>59.94</v>
      </c>
      <c r="Q29" s="196">
        <v>2.67</v>
      </c>
      <c r="R29" s="196">
        <v>10.37</v>
      </c>
      <c r="S29" s="196">
        <v>6.31</v>
      </c>
      <c r="T29" s="196">
        <v>0</v>
      </c>
      <c r="U29" s="196">
        <v>291.14999999999998</v>
      </c>
      <c r="V29" s="196">
        <v>4.4400000000000004</v>
      </c>
      <c r="W29" s="196">
        <v>5.67</v>
      </c>
      <c r="X29" s="196">
        <v>36.090000000000003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68.069999999999993</v>
      </c>
      <c r="AQ29" s="196">
        <v>22.06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158.02000000000001</v>
      </c>
      <c r="L30" s="196">
        <v>41.88</v>
      </c>
      <c r="M30" s="196">
        <v>0</v>
      </c>
      <c r="N30" s="196">
        <v>14.45</v>
      </c>
      <c r="O30" s="196">
        <v>48.52</v>
      </c>
      <c r="P30" s="196">
        <v>59.94</v>
      </c>
      <c r="Q30" s="196">
        <v>2.67</v>
      </c>
      <c r="R30" s="196">
        <v>10.37</v>
      </c>
      <c r="S30" s="196">
        <v>6.45</v>
      </c>
      <c r="T30" s="196">
        <v>0</v>
      </c>
      <c r="U30" s="196">
        <v>291.14999999999998</v>
      </c>
      <c r="V30" s="196">
        <v>4.4400000000000004</v>
      </c>
      <c r="W30" s="196">
        <v>5.67</v>
      </c>
      <c r="X30" s="196">
        <v>36.090000000000003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68.069999999999993</v>
      </c>
      <c r="AQ30" s="196">
        <v>22.06</v>
      </c>
      <c r="AR30" s="196">
        <v>0.8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158.02000000000001</v>
      </c>
      <c r="L31" s="196">
        <v>41.88</v>
      </c>
      <c r="M31" s="196">
        <v>0</v>
      </c>
      <c r="N31" s="196">
        <v>14.45</v>
      </c>
      <c r="O31" s="196">
        <v>48.52</v>
      </c>
      <c r="P31" s="196">
        <v>59.94</v>
      </c>
      <c r="Q31" s="196">
        <v>2.67</v>
      </c>
      <c r="R31" s="196">
        <v>10.37</v>
      </c>
      <c r="S31" s="196">
        <v>6.45</v>
      </c>
      <c r="T31" s="196">
        <v>0</v>
      </c>
      <c r="U31" s="196">
        <v>291.14999999999998</v>
      </c>
      <c r="V31" s="196">
        <v>4.4400000000000004</v>
      </c>
      <c r="W31" s="196">
        <v>5.67</v>
      </c>
      <c r="X31" s="196">
        <v>36.090000000000003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54.79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68.069999999999993</v>
      </c>
      <c r="AQ31" s="196">
        <v>22.06</v>
      </c>
      <c r="AR31" s="196">
        <v>3.19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158.02000000000001</v>
      </c>
      <c r="L32" s="196">
        <v>41.88</v>
      </c>
      <c r="M32" s="196">
        <v>0</v>
      </c>
      <c r="N32" s="196">
        <v>14.45</v>
      </c>
      <c r="O32" s="196">
        <v>48.52</v>
      </c>
      <c r="P32" s="196">
        <v>59.94</v>
      </c>
      <c r="Q32" s="196">
        <v>2.67</v>
      </c>
      <c r="R32" s="196">
        <v>10.37</v>
      </c>
      <c r="S32" s="196">
        <v>6.45</v>
      </c>
      <c r="T32" s="196">
        <v>0</v>
      </c>
      <c r="U32" s="196">
        <v>291.14999999999998</v>
      </c>
      <c r="V32" s="196">
        <v>4.4400000000000004</v>
      </c>
      <c r="W32" s="196">
        <v>5.67</v>
      </c>
      <c r="X32" s="196">
        <v>36.090000000000003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54.79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68.069999999999993</v>
      </c>
      <c r="AQ32" s="196">
        <v>22.06</v>
      </c>
      <c r="AR32" s="196">
        <v>6.17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158.02000000000001</v>
      </c>
      <c r="L33" s="196">
        <v>41.88</v>
      </c>
      <c r="M33" s="196">
        <v>0</v>
      </c>
      <c r="N33" s="196">
        <v>14.45</v>
      </c>
      <c r="O33" s="196">
        <v>48.52</v>
      </c>
      <c r="P33" s="196">
        <v>59.94</v>
      </c>
      <c r="Q33" s="196">
        <v>2.67</v>
      </c>
      <c r="R33" s="196">
        <v>10.37</v>
      </c>
      <c r="S33" s="196">
        <v>6.45</v>
      </c>
      <c r="T33" s="196">
        <v>0</v>
      </c>
      <c r="U33" s="196">
        <v>291.14999999999998</v>
      </c>
      <c r="V33" s="196">
        <v>4.4400000000000004</v>
      </c>
      <c r="W33" s="196">
        <v>5.67</v>
      </c>
      <c r="X33" s="196">
        <v>36.090000000000003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54.79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68.069999999999993</v>
      </c>
      <c r="AQ33" s="196">
        <v>22.06</v>
      </c>
      <c r="AR33" s="196">
        <v>10.91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158.02000000000001</v>
      </c>
      <c r="L34" s="196">
        <v>41.88</v>
      </c>
      <c r="M34" s="196">
        <v>0</v>
      </c>
      <c r="N34" s="196">
        <v>14.45</v>
      </c>
      <c r="O34" s="196">
        <v>48.52</v>
      </c>
      <c r="P34" s="196">
        <v>59.94</v>
      </c>
      <c r="Q34" s="196">
        <v>2.67</v>
      </c>
      <c r="R34" s="196">
        <v>10.37</v>
      </c>
      <c r="S34" s="196">
        <v>6.45</v>
      </c>
      <c r="T34" s="196">
        <v>0</v>
      </c>
      <c r="U34" s="196">
        <v>291.14999999999998</v>
      </c>
      <c r="V34" s="196">
        <v>4.4400000000000004</v>
      </c>
      <c r="W34" s="196">
        <v>5.67</v>
      </c>
      <c r="X34" s="196">
        <v>36.090000000000003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54.79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68.069999999999993</v>
      </c>
      <c r="AQ34" s="196">
        <v>22.06</v>
      </c>
      <c r="AR34" s="196">
        <v>23.1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158.02000000000001</v>
      </c>
      <c r="L35" s="196">
        <v>41.88</v>
      </c>
      <c r="M35" s="196">
        <v>0</v>
      </c>
      <c r="N35" s="196">
        <v>14.45</v>
      </c>
      <c r="O35" s="196">
        <v>48.52</v>
      </c>
      <c r="P35" s="196">
        <v>59.94</v>
      </c>
      <c r="Q35" s="196">
        <v>2.67</v>
      </c>
      <c r="R35" s="196">
        <v>10.37</v>
      </c>
      <c r="S35" s="196">
        <v>6.45</v>
      </c>
      <c r="T35" s="196">
        <v>0</v>
      </c>
      <c r="U35" s="196">
        <v>291.14999999999998</v>
      </c>
      <c r="V35" s="196">
        <v>4.4400000000000004</v>
      </c>
      <c r="W35" s="196">
        <v>5.67</v>
      </c>
      <c r="X35" s="196">
        <v>36.090000000000003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54.79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68.069999999999993</v>
      </c>
      <c r="AQ35" s="196">
        <v>22.06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158.02000000000001</v>
      </c>
      <c r="L36" s="196">
        <v>41.88</v>
      </c>
      <c r="M36" s="196">
        <v>0</v>
      </c>
      <c r="N36" s="196">
        <v>14.45</v>
      </c>
      <c r="O36" s="196">
        <v>48.52</v>
      </c>
      <c r="P36" s="196">
        <v>59.94</v>
      </c>
      <c r="Q36" s="196">
        <v>2.67</v>
      </c>
      <c r="R36" s="196">
        <v>10.37</v>
      </c>
      <c r="S36" s="196">
        <v>6.45</v>
      </c>
      <c r="T36" s="196">
        <v>0</v>
      </c>
      <c r="U36" s="196">
        <v>291.14999999999998</v>
      </c>
      <c r="V36" s="196">
        <v>4.4400000000000004</v>
      </c>
      <c r="W36" s="196">
        <v>5.67</v>
      </c>
      <c r="X36" s="196">
        <v>36.090000000000003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54.79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68.069999999999993</v>
      </c>
      <c r="AQ36" s="196">
        <v>22.06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158.02000000000001</v>
      </c>
      <c r="L37" s="196">
        <v>41.88</v>
      </c>
      <c r="M37" s="196">
        <v>0</v>
      </c>
      <c r="N37" s="196">
        <v>14.45</v>
      </c>
      <c r="O37" s="196">
        <v>48.52</v>
      </c>
      <c r="P37" s="196">
        <v>59.94</v>
      </c>
      <c r="Q37" s="196">
        <v>2.67</v>
      </c>
      <c r="R37" s="196">
        <v>10.37</v>
      </c>
      <c r="S37" s="196">
        <v>6.45</v>
      </c>
      <c r="T37" s="196">
        <v>0</v>
      </c>
      <c r="U37" s="196">
        <v>291.14999999999998</v>
      </c>
      <c r="V37" s="196">
        <v>4.4400000000000004</v>
      </c>
      <c r="W37" s="196">
        <v>5.67</v>
      </c>
      <c r="X37" s="196">
        <v>36.090000000000003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54.79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68.069999999999993</v>
      </c>
      <c r="AQ37" s="196">
        <v>22.06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158.02000000000001</v>
      </c>
      <c r="L38" s="196">
        <v>41.88</v>
      </c>
      <c r="M38" s="196">
        <v>0</v>
      </c>
      <c r="N38" s="196">
        <v>14.45</v>
      </c>
      <c r="O38" s="196">
        <v>48.52</v>
      </c>
      <c r="P38" s="196">
        <v>59.94</v>
      </c>
      <c r="Q38" s="196">
        <v>2.67</v>
      </c>
      <c r="R38" s="196">
        <v>10.37</v>
      </c>
      <c r="S38" s="196">
        <v>6.45</v>
      </c>
      <c r="T38" s="196">
        <v>0</v>
      </c>
      <c r="U38" s="196">
        <v>291.14999999999998</v>
      </c>
      <c r="V38" s="196">
        <v>4.4400000000000004</v>
      </c>
      <c r="W38" s="196">
        <v>5.67</v>
      </c>
      <c r="X38" s="196">
        <v>36.090000000000003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54.79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68.069999999999993</v>
      </c>
      <c r="AQ38" s="196">
        <v>22.06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158.02000000000001</v>
      </c>
      <c r="L39" s="196">
        <v>41.88</v>
      </c>
      <c r="M39" s="196">
        <v>0</v>
      </c>
      <c r="N39" s="196">
        <v>14.45</v>
      </c>
      <c r="O39" s="196">
        <v>48.52</v>
      </c>
      <c r="P39" s="196">
        <v>59.94</v>
      </c>
      <c r="Q39" s="196">
        <v>2.67</v>
      </c>
      <c r="R39" s="196">
        <v>10.37</v>
      </c>
      <c r="S39" s="196">
        <v>6.45</v>
      </c>
      <c r="T39" s="196">
        <v>0</v>
      </c>
      <c r="U39" s="196">
        <v>291.14999999999998</v>
      </c>
      <c r="V39" s="196">
        <v>4.4400000000000004</v>
      </c>
      <c r="W39" s="196">
        <v>5.67</v>
      </c>
      <c r="X39" s="196">
        <v>36.090000000000003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54.79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68.069999999999993</v>
      </c>
      <c r="AQ39" s="196">
        <v>22.06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158.02000000000001</v>
      </c>
      <c r="L40" s="196">
        <v>41.88</v>
      </c>
      <c r="M40" s="196">
        <v>0</v>
      </c>
      <c r="N40" s="196">
        <v>14.45</v>
      </c>
      <c r="O40" s="196">
        <v>48.52</v>
      </c>
      <c r="P40" s="196">
        <v>59.94</v>
      </c>
      <c r="Q40" s="196">
        <v>2.67</v>
      </c>
      <c r="R40" s="196">
        <v>10.37</v>
      </c>
      <c r="S40" s="196">
        <v>6.45</v>
      </c>
      <c r="T40" s="196">
        <v>0</v>
      </c>
      <c r="U40" s="196">
        <v>291.14999999999998</v>
      </c>
      <c r="V40" s="196">
        <v>4.4400000000000004</v>
      </c>
      <c r="W40" s="196">
        <v>5.67</v>
      </c>
      <c r="X40" s="196">
        <v>36.090000000000003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54.79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68.069999999999993</v>
      </c>
      <c r="AQ40" s="196">
        <v>22.06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158.02000000000001</v>
      </c>
      <c r="L41" s="196">
        <v>41.88</v>
      </c>
      <c r="M41" s="196">
        <v>0</v>
      </c>
      <c r="N41" s="196">
        <v>14.45</v>
      </c>
      <c r="O41" s="196">
        <v>48.52</v>
      </c>
      <c r="P41" s="196">
        <v>59.94</v>
      </c>
      <c r="Q41" s="196">
        <v>2.67</v>
      </c>
      <c r="R41" s="196">
        <v>10.37</v>
      </c>
      <c r="S41" s="196">
        <v>6.45</v>
      </c>
      <c r="T41" s="196">
        <v>0</v>
      </c>
      <c r="U41" s="196">
        <v>291.14999999999998</v>
      </c>
      <c r="V41" s="196">
        <v>4.4400000000000004</v>
      </c>
      <c r="W41" s="196">
        <v>5.67</v>
      </c>
      <c r="X41" s="196">
        <v>36.090000000000003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54.79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68.069999999999993</v>
      </c>
      <c r="AQ41" s="196">
        <v>22.06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158.02000000000001</v>
      </c>
      <c r="L42" s="196">
        <v>41.88</v>
      </c>
      <c r="M42" s="196">
        <v>0</v>
      </c>
      <c r="N42" s="196">
        <v>14.45</v>
      </c>
      <c r="O42" s="196">
        <v>48.52</v>
      </c>
      <c r="P42" s="196">
        <v>59.94</v>
      </c>
      <c r="Q42" s="196">
        <v>2.67</v>
      </c>
      <c r="R42" s="196">
        <v>10.37</v>
      </c>
      <c r="S42" s="196">
        <v>6.45</v>
      </c>
      <c r="T42" s="196">
        <v>0</v>
      </c>
      <c r="U42" s="196">
        <v>291.14999999999998</v>
      </c>
      <c r="V42" s="196">
        <v>4.4400000000000004</v>
      </c>
      <c r="W42" s="196">
        <v>5.67</v>
      </c>
      <c r="X42" s="196">
        <v>36.090000000000003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54.79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68.069999999999993</v>
      </c>
      <c r="AQ42" s="196">
        <v>22.06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158.02000000000001</v>
      </c>
      <c r="L43" s="196">
        <v>41.88</v>
      </c>
      <c r="M43" s="196">
        <v>0</v>
      </c>
      <c r="N43" s="196">
        <v>14.45</v>
      </c>
      <c r="O43" s="196">
        <v>48.52</v>
      </c>
      <c r="P43" s="196">
        <v>59.94</v>
      </c>
      <c r="Q43" s="196">
        <v>2.67</v>
      </c>
      <c r="R43" s="196">
        <v>10.37</v>
      </c>
      <c r="S43" s="196">
        <v>6.45</v>
      </c>
      <c r="T43" s="196">
        <v>0</v>
      </c>
      <c r="U43" s="196">
        <v>291.14999999999998</v>
      </c>
      <c r="V43" s="196">
        <v>4.4400000000000004</v>
      </c>
      <c r="W43" s="196">
        <v>5.67</v>
      </c>
      <c r="X43" s="196">
        <v>36.090000000000003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54.79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68.069999999999993</v>
      </c>
      <c r="AQ43" s="196">
        <v>22.06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158.02000000000001</v>
      </c>
      <c r="L44" s="196">
        <v>41.88</v>
      </c>
      <c r="M44" s="196">
        <v>0</v>
      </c>
      <c r="N44" s="196">
        <v>14.45</v>
      </c>
      <c r="O44" s="196">
        <v>48.52</v>
      </c>
      <c r="P44" s="196">
        <v>59.94</v>
      </c>
      <c r="Q44" s="196">
        <v>2.67</v>
      </c>
      <c r="R44" s="196">
        <v>10.37</v>
      </c>
      <c r="S44" s="196">
        <v>6.45</v>
      </c>
      <c r="T44" s="196">
        <v>0</v>
      </c>
      <c r="U44" s="196">
        <v>291.14999999999998</v>
      </c>
      <c r="V44" s="196">
        <v>4.4400000000000004</v>
      </c>
      <c r="W44" s="196">
        <v>5.67</v>
      </c>
      <c r="X44" s="196">
        <v>36.090000000000003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54.79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68.069999999999993</v>
      </c>
      <c r="AQ44" s="196">
        <v>22.06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158.02000000000001</v>
      </c>
      <c r="L45" s="196">
        <v>41.88</v>
      </c>
      <c r="M45" s="196">
        <v>0</v>
      </c>
      <c r="N45" s="196">
        <v>14.45</v>
      </c>
      <c r="O45" s="196">
        <v>48.52</v>
      </c>
      <c r="P45" s="196">
        <v>59.94</v>
      </c>
      <c r="Q45" s="196">
        <v>2.67</v>
      </c>
      <c r="R45" s="196">
        <v>10.37</v>
      </c>
      <c r="S45" s="196">
        <v>6.45</v>
      </c>
      <c r="T45" s="196">
        <v>0</v>
      </c>
      <c r="U45" s="196">
        <v>291.14999999999998</v>
      </c>
      <c r="V45" s="196">
        <v>4.4400000000000004</v>
      </c>
      <c r="W45" s="196">
        <v>5.67</v>
      </c>
      <c r="X45" s="196">
        <v>36.090000000000003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54.79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68.069999999999993</v>
      </c>
      <c r="AQ45" s="196">
        <v>22.06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158.02000000000001</v>
      </c>
      <c r="L46" s="196">
        <v>41.88</v>
      </c>
      <c r="M46" s="196">
        <v>0</v>
      </c>
      <c r="N46" s="196">
        <v>14.45</v>
      </c>
      <c r="O46" s="196">
        <v>48.52</v>
      </c>
      <c r="P46" s="196">
        <v>59.94</v>
      </c>
      <c r="Q46" s="196">
        <v>2.67</v>
      </c>
      <c r="R46" s="196">
        <v>10.37</v>
      </c>
      <c r="S46" s="196">
        <v>6.45</v>
      </c>
      <c r="T46" s="196">
        <v>0</v>
      </c>
      <c r="U46" s="196">
        <v>291.14999999999998</v>
      </c>
      <c r="V46" s="196">
        <v>4.4400000000000004</v>
      </c>
      <c r="W46" s="196">
        <v>5.67</v>
      </c>
      <c r="X46" s="196">
        <v>36.090000000000003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54.79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68.069999999999993</v>
      </c>
      <c r="AQ46" s="196">
        <v>22.06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158.02000000000001</v>
      </c>
      <c r="L47" s="196">
        <v>41.88</v>
      </c>
      <c r="M47" s="196">
        <v>0</v>
      </c>
      <c r="N47" s="196">
        <v>14.45</v>
      </c>
      <c r="O47" s="196">
        <v>48.52</v>
      </c>
      <c r="P47" s="196">
        <v>59.94</v>
      </c>
      <c r="Q47" s="196">
        <v>2.67</v>
      </c>
      <c r="R47" s="196">
        <v>10.37</v>
      </c>
      <c r="S47" s="196">
        <v>6.45</v>
      </c>
      <c r="T47" s="196">
        <v>0</v>
      </c>
      <c r="U47" s="196">
        <v>291.14999999999998</v>
      </c>
      <c r="V47" s="196">
        <v>4.4400000000000004</v>
      </c>
      <c r="W47" s="196">
        <v>5.67</v>
      </c>
      <c r="X47" s="196">
        <v>36.090000000000003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68.069999999999993</v>
      </c>
      <c r="AQ47" s="196">
        <v>22.06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158.02000000000001</v>
      </c>
      <c r="L48" s="196">
        <v>41.88</v>
      </c>
      <c r="M48" s="196">
        <v>0</v>
      </c>
      <c r="N48" s="196">
        <v>14.45</v>
      </c>
      <c r="O48" s="196">
        <v>48.52</v>
      </c>
      <c r="P48" s="196">
        <v>59.94</v>
      </c>
      <c r="Q48" s="196">
        <v>2.67</v>
      </c>
      <c r="R48" s="196">
        <v>10.37</v>
      </c>
      <c r="S48" s="196">
        <v>6.45</v>
      </c>
      <c r="T48" s="196">
        <v>0</v>
      </c>
      <c r="U48" s="196">
        <v>291.14999999999998</v>
      </c>
      <c r="V48" s="196">
        <v>4.4400000000000004</v>
      </c>
      <c r="W48" s="196">
        <v>5.67</v>
      </c>
      <c r="X48" s="196">
        <v>36.090000000000003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68.069999999999993</v>
      </c>
      <c r="AQ48" s="196">
        <v>22.06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158.02000000000001</v>
      </c>
      <c r="L49" s="196">
        <v>41.88</v>
      </c>
      <c r="M49" s="196">
        <v>0</v>
      </c>
      <c r="N49" s="196">
        <v>14.45</v>
      </c>
      <c r="O49" s="196">
        <v>48.52</v>
      </c>
      <c r="P49" s="196">
        <v>59.94</v>
      </c>
      <c r="Q49" s="196">
        <v>2.67</v>
      </c>
      <c r="R49" s="196">
        <v>10.37</v>
      </c>
      <c r="S49" s="196">
        <v>6.45</v>
      </c>
      <c r="T49" s="196">
        <v>0</v>
      </c>
      <c r="U49" s="196">
        <v>291.14999999999998</v>
      </c>
      <c r="V49" s="196">
        <v>4.4400000000000004</v>
      </c>
      <c r="W49" s="196">
        <v>5.67</v>
      </c>
      <c r="X49" s="196">
        <v>36.090000000000003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68.069999999999993</v>
      </c>
      <c r="AQ49" s="196">
        <v>22.06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158.02000000000001</v>
      </c>
      <c r="L50" s="196">
        <v>41.88</v>
      </c>
      <c r="M50" s="196">
        <v>0</v>
      </c>
      <c r="N50" s="196">
        <v>14.45</v>
      </c>
      <c r="O50" s="196">
        <v>48.52</v>
      </c>
      <c r="P50" s="196">
        <v>59.94</v>
      </c>
      <c r="Q50" s="196">
        <v>2.67</v>
      </c>
      <c r="R50" s="196">
        <v>10.37</v>
      </c>
      <c r="S50" s="196">
        <v>6.45</v>
      </c>
      <c r="T50" s="196">
        <v>0</v>
      </c>
      <c r="U50" s="196">
        <v>291.14999999999998</v>
      </c>
      <c r="V50" s="196">
        <v>4.4400000000000004</v>
      </c>
      <c r="W50" s="196">
        <v>5.67</v>
      </c>
      <c r="X50" s="196">
        <v>36.090000000000003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68.069999999999993</v>
      </c>
      <c r="AQ50" s="196">
        <v>22.06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158.03</v>
      </c>
      <c r="L51" s="196">
        <v>41.88</v>
      </c>
      <c r="M51" s="196">
        <v>0</v>
      </c>
      <c r="N51" s="196">
        <v>14.45</v>
      </c>
      <c r="O51" s="196">
        <v>48.52</v>
      </c>
      <c r="P51" s="196">
        <v>59.94</v>
      </c>
      <c r="Q51" s="196">
        <v>2.67</v>
      </c>
      <c r="R51" s="196">
        <v>10.37</v>
      </c>
      <c r="S51" s="196">
        <v>6.45</v>
      </c>
      <c r="T51" s="196">
        <v>0</v>
      </c>
      <c r="U51" s="196">
        <v>291.14999999999998</v>
      </c>
      <c r="V51" s="196">
        <v>4.4400000000000004</v>
      </c>
      <c r="W51" s="196">
        <v>5.67</v>
      </c>
      <c r="X51" s="196">
        <v>36.090000000000003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68.069999999999993</v>
      </c>
      <c r="AQ51" s="196">
        <v>22.06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158.03</v>
      </c>
      <c r="L52" s="196">
        <v>41.88</v>
      </c>
      <c r="M52" s="196">
        <v>0</v>
      </c>
      <c r="N52" s="196">
        <v>14.45</v>
      </c>
      <c r="O52" s="196">
        <v>48.52</v>
      </c>
      <c r="P52" s="196">
        <v>59.94</v>
      </c>
      <c r="Q52" s="196">
        <v>2.67</v>
      </c>
      <c r="R52" s="196">
        <v>10.37</v>
      </c>
      <c r="S52" s="196">
        <v>6.45</v>
      </c>
      <c r="T52" s="196">
        <v>0</v>
      </c>
      <c r="U52" s="196">
        <v>291.14999999999998</v>
      </c>
      <c r="V52" s="196">
        <v>4.4400000000000004</v>
      </c>
      <c r="W52" s="196">
        <v>5.67</v>
      </c>
      <c r="X52" s="196">
        <v>36.090000000000003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68.069999999999993</v>
      </c>
      <c r="AQ52" s="196">
        <v>22.06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77.05</v>
      </c>
      <c r="L53" s="196">
        <v>20.22</v>
      </c>
      <c r="M53" s="196">
        <v>0</v>
      </c>
      <c r="N53" s="196">
        <v>14.45</v>
      </c>
      <c r="O53" s="196">
        <v>48.52</v>
      </c>
      <c r="P53" s="196">
        <v>59.94</v>
      </c>
      <c r="Q53" s="196">
        <v>0.96</v>
      </c>
      <c r="R53" s="196">
        <v>10.37</v>
      </c>
      <c r="S53" s="196">
        <v>2.89</v>
      </c>
      <c r="T53" s="196">
        <v>0</v>
      </c>
      <c r="U53" s="196">
        <v>291.14999999999998</v>
      </c>
      <c r="V53" s="196">
        <v>4.4400000000000004</v>
      </c>
      <c r="W53" s="196">
        <v>5.67</v>
      </c>
      <c r="X53" s="196">
        <v>36.090000000000003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68.069999999999993</v>
      </c>
      <c r="AQ53" s="196">
        <v>22.06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88.03</v>
      </c>
      <c r="L54" s="196">
        <v>20.23</v>
      </c>
      <c r="M54" s="196">
        <v>0</v>
      </c>
      <c r="N54" s="196">
        <v>14.45</v>
      </c>
      <c r="O54" s="196">
        <v>48.52</v>
      </c>
      <c r="P54" s="196">
        <v>59.94</v>
      </c>
      <c r="Q54" s="196">
        <v>0.96</v>
      </c>
      <c r="R54" s="196">
        <v>10.37</v>
      </c>
      <c r="S54" s="196">
        <v>2.89</v>
      </c>
      <c r="T54" s="196">
        <v>0</v>
      </c>
      <c r="U54" s="196">
        <v>291.14999999999998</v>
      </c>
      <c r="V54" s="196">
        <v>4.4400000000000004</v>
      </c>
      <c r="W54" s="196">
        <v>5.67</v>
      </c>
      <c r="X54" s="196">
        <v>36.090000000000003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68.069999999999993</v>
      </c>
      <c r="AQ54" s="196">
        <v>9.6300000000000008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79.760000000000005</v>
      </c>
      <c r="L55" s="196">
        <v>20.22</v>
      </c>
      <c r="M55" s="196">
        <v>0</v>
      </c>
      <c r="N55" s="196">
        <v>14.45</v>
      </c>
      <c r="O55" s="196">
        <v>48.52</v>
      </c>
      <c r="P55" s="196">
        <v>59.94</v>
      </c>
      <c r="Q55" s="196">
        <v>0.96</v>
      </c>
      <c r="R55" s="196">
        <v>9.2100000000000009</v>
      </c>
      <c r="S55" s="196">
        <v>2.89</v>
      </c>
      <c r="T55" s="196">
        <v>0</v>
      </c>
      <c r="U55" s="196">
        <v>291.14999999999998</v>
      </c>
      <c r="V55" s="196">
        <v>3.81</v>
      </c>
      <c r="W55" s="196">
        <v>5.74</v>
      </c>
      <c r="X55" s="196">
        <v>36.090000000000003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68.069999999999993</v>
      </c>
      <c r="AQ55" s="196">
        <v>9.6300000000000008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77.05</v>
      </c>
      <c r="L56" s="196">
        <v>20.23</v>
      </c>
      <c r="M56" s="196">
        <v>0</v>
      </c>
      <c r="N56" s="196">
        <v>14.45</v>
      </c>
      <c r="O56" s="196">
        <v>48.52</v>
      </c>
      <c r="P56" s="196">
        <v>59.94</v>
      </c>
      <c r="Q56" s="196">
        <v>0.96</v>
      </c>
      <c r="R56" s="196">
        <v>4.51</v>
      </c>
      <c r="S56" s="196">
        <v>2.89</v>
      </c>
      <c r="T56" s="196">
        <v>0</v>
      </c>
      <c r="U56" s="196">
        <v>291.14999999999998</v>
      </c>
      <c r="V56" s="196">
        <v>3.81</v>
      </c>
      <c r="W56" s="196">
        <v>5.66</v>
      </c>
      <c r="X56" s="196">
        <v>36.090000000000003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68.069999999999993</v>
      </c>
      <c r="AQ56" s="196">
        <v>9.6300000000000008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77.05</v>
      </c>
      <c r="L57" s="196">
        <v>20.22</v>
      </c>
      <c r="M57" s="196">
        <v>0</v>
      </c>
      <c r="N57" s="196">
        <v>14.45</v>
      </c>
      <c r="O57" s="196">
        <v>48.52</v>
      </c>
      <c r="P57" s="196">
        <v>59.94</v>
      </c>
      <c r="Q57" s="196">
        <v>0.96</v>
      </c>
      <c r="R57" s="196">
        <v>9.24</v>
      </c>
      <c r="S57" s="196">
        <v>2.89</v>
      </c>
      <c r="T57" s="196">
        <v>0</v>
      </c>
      <c r="U57" s="196">
        <v>291.14999999999998</v>
      </c>
      <c r="V57" s="196">
        <v>3.81</v>
      </c>
      <c r="W57" s="196">
        <v>5.8</v>
      </c>
      <c r="X57" s="196">
        <v>36.090000000000003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68.069999999999993</v>
      </c>
      <c r="AQ57" s="196">
        <v>9.32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77.05</v>
      </c>
      <c r="L58" s="196">
        <v>20.56</v>
      </c>
      <c r="M58" s="196">
        <v>0</v>
      </c>
      <c r="N58" s="196">
        <v>14.45</v>
      </c>
      <c r="O58" s="196">
        <v>48.52</v>
      </c>
      <c r="P58" s="196">
        <v>59.94</v>
      </c>
      <c r="Q58" s="196">
        <v>0.96</v>
      </c>
      <c r="R58" s="196">
        <v>10.18</v>
      </c>
      <c r="S58" s="196">
        <v>2.89</v>
      </c>
      <c r="T58" s="196">
        <v>0</v>
      </c>
      <c r="U58" s="196">
        <v>291.14999999999998</v>
      </c>
      <c r="V58" s="196">
        <v>3.81</v>
      </c>
      <c r="W58" s="196">
        <v>5.93</v>
      </c>
      <c r="X58" s="196">
        <v>36.090000000000003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68.069999999999993</v>
      </c>
      <c r="AQ58" s="196">
        <v>9.32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77.05</v>
      </c>
      <c r="L59" s="196">
        <v>20.23</v>
      </c>
      <c r="M59" s="196">
        <v>0</v>
      </c>
      <c r="N59" s="196">
        <v>14.45</v>
      </c>
      <c r="O59" s="196">
        <v>48.52</v>
      </c>
      <c r="P59" s="196">
        <v>59.94</v>
      </c>
      <c r="Q59" s="196">
        <v>0.96</v>
      </c>
      <c r="R59" s="196">
        <v>10.37</v>
      </c>
      <c r="S59" s="196">
        <v>2.89</v>
      </c>
      <c r="T59" s="196">
        <v>0</v>
      </c>
      <c r="U59" s="196">
        <v>291.14999999999998</v>
      </c>
      <c r="V59" s="196">
        <v>3.81</v>
      </c>
      <c r="W59" s="196">
        <v>5.67</v>
      </c>
      <c r="X59" s="196">
        <v>36.090000000000003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68.069999999999993</v>
      </c>
      <c r="AQ59" s="196">
        <v>9.27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77.05</v>
      </c>
      <c r="L60" s="196">
        <v>20.23</v>
      </c>
      <c r="M60" s="196">
        <v>0</v>
      </c>
      <c r="N60" s="196">
        <v>14.45</v>
      </c>
      <c r="O60" s="196">
        <v>48.52</v>
      </c>
      <c r="P60" s="196">
        <v>59.94</v>
      </c>
      <c r="Q60" s="196">
        <v>0.96</v>
      </c>
      <c r="R60" s="196">
        <v>4.82</v>
      </c>
      <c r="S60" s="196">
        <v>2.89</v>
      </c>
      <c r="T60" s="196">
        <v>0</v>
      </c>
      <c r="U60" s="196">
        <v>291.14999999999998</v>
      </c>
      <c r="V60" s="196">
        <v>3.81</v>
      </c>
      <c r="W60" s="196">
        <v>5.67</v>
      </c>
      <c r="X60" s="196">
        <v>36.090000000000003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68.069999999999993</v>
      </c>
      <c r="AQ60" s="196">
        <v>9.27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74.209999999999994</v>
      </c>
      <c r="L61" s="196">
        <v>16.46</v>
      </c>
      <c r="M61" s="196">
        <v>0</v>
      </c>
      <c r="N61" s="196">
        <v>14.45</v>
      </c>
      <c r="O61" s="196">
        <v>48.52</v>
      </c>
      <c r="P61" s="196">
        <v>59.94</v>
      </c>
      <c r="Q61" s="196">
        <v>2.67</v>
      </c>
      <c r="R61" s="196">
        <v>4.82</v>
      </c>
      <c r="S61" s="196">
        <v>2.89</v>
      </c>
      <c r="T61" s="196">
        <v>0</v>
      </c>
      <c r="U61" s="196">
        <v>291.14999999999998</v>
      </c>
      <c r="V61" s="196">
        <v>3.81</v>
      </c>
      <c r="W61" s="196">
        <v>5.67</v>
      </c>
      <c r="X61" s="196">
        <v>36.090000000000003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68.069999999999993</v>
      </c>
      <c r="AQ61" s="196">
        <v>9.27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74.209999999999994</v>
      </c>
      <c r="L62" s="196">
        <v>24.08</v>
      </c>
      <c r="M62" s="196">
        <v>0</v>
      </c>
      <c r="N62" s="196">
        <v>14.45</v>
      </c>
      <c r="O62" s="196">
        <v>48.52</v>
      </c>
      <c r="P62" s="196">
        <v>59.94</v>
      </c>
      <c r="Q62" s="196">
        <v>2.67</v>
      </c>
      <c r="R62" s="196">
        <v>10.37</v>
      </c>
      <c r="S62" s="196">
        <v>2.89</v>
      </c>
      <c r="T62" s="196">
        <v>0</v>
      </c>
      <c r="U62" s="196">
        <v>291.14999999999998</v>
      </c>
      <c r="V62" s="196">
        <v>3.81</v>
      </c>
      <c r="W62" s="196">
        <v>5.67</v>
      </c>
      <c r="X62" s="196">
        <v>36.090000000000003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68.069999999999993</v>
      </c>
      <c r="AQ62" s="196">
        <v>22.06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74.209999999999994</v>
      </c>
      <c r="L63" s="196">
        <v>41.89</v>
      </c>
      <c r="M63" s="196">
        <v>0</v>
      </c>
      <c r="N63" s="196">
        <v>14.45</v>
      </c>
      <c r="O63" s="196">
        <v>48.52</v>
      </c>
      <c r="P63" s="196">
        <v>59.94</v>
      </c>
      <c r="Q63" s="196">
        <v>2.67</v>
      </c>
      <c r="R63" s="196">
        <v>10.37</v>
      </c>
      <c r="S63" s="196">
        <v>2.89</v>
      </c>
      <c r="T63" s="196">
        <v>0</v>
      </c>
      <c r="U63" s="196">
        <v>291.14999999999998</v>
      </c>
      <c r="V63" s="196">
        <v>3.81</v>
      </c>
      <c r="W63" s="196">
        <v>5.67</v>
      </c>
      <c r="X63" s="196">
        <v>36.090000000000003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46.22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68.069999999999993</v>
      </c>
      <c r="AQ63" s="196">
        <v>22.06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74.209999999999994</v>
      </c>
      <c r="L64" s="196">
        <v>41.88</v>
      </c>
      <c r="M64" s="196">
        <v>0</v>
      </c>
      <c r="N64" s="196">
        <v>14.45</v>
      </c>
      <c r="O64" s="196">
        <v>48.52</v>
      </c>
      <c r="P64" s="196">
        <v>59.94</v>
      </c>
      <c r="Q64" s="196">
        <v>2.67</v>
      </c>
      <c r="R64" s="196">
        <v>10.37</v>
      </c>
      <c r="S64" s="196">
        <v>2.89</v>
      </c>
      <c r="T64" s="196">
        <v>0</v>
      </c>
      <c r="U64" s="196">
        <v>291.14999999999998</v>
      </c>
      <c r="V64" s="196">
        <v>3.81</v>
      </c>
      <c r="W64" s="196">
        <v>5.67</v>
      </c>
      <c r="X64" s="196">
        <v>36.090000000000003</v>
      </c>
      <c r="Y64" s="196">
        <v>0</v>
      </c>
      <c r="Z64">
        <v>0</v>
      </c>
      <c r="AA64" s="196">
        <v>0</v>
      </c>
      <c r="AB64" s="196">
        <v>6.34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46.22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68.069999999999993</v>
      </c>
      <c r="AQ64" s="196">
        <v>22.06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74.209999999999994</v>
      </c>
      <c r="L65" s="196">
        <v>41.88</v>
      </c>
      <c r="M65" s="196">
        <v>0</v>
      </c>
      <c r="N65" s="196">
        <v>14.45</v>
      </c>
      <c r="O65" s="196">
        <v>48.52</v>
      </c>
      <c r="P65" s="196">
        <v>59.94</v>
      </c>
      <c r="Q65" s="196">
        <v>2.67</v>
      </c>
      <c r="R65" s="196">
        <v>10.37</v>
      </c>
      <c r="S65" s="196">
        <v>2.89</v>
      </c>
      <c r="T65" s="196">
        <v>0</v>
      </c>
      <c r="U65" s="196">
        <v>291.14999999999998</v>
      </c>
      <c r="V65" s="196">
        <v>3.81</v>
      </c>
      <c r="W65" s="196">
        <v>5.67</v>
      </c>
      <c r="X65" s="196">
        <v>36.090000000000003</v>
      </c>
      <c r="Y65" s="196">
        <v>0</v>
      </c>
      <c r="Z65">
        <v>0</v>
      </c>
      <c r="AA65" s="196">
        <v>0</v>
      </c>
      <c r="AB65" s="196">
        <v>6.34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68.069999999999993</v>
      </c>
      <c r="AQ65" s="196">
        <v>22.06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149.28</v>
      </c>
      <c r="L66" s="196">
        <v>41.88</v>
      </c>
      <c r="M66" s="196">
        <v>0</v>
      </c>
      <c r="N66" s="196">
        <v>14.45</v>
      </c>
      <c r="O66" s="196">
        <v>48.52</v>
      </c>
      <c r="P66" s="196">
        <v>59.94</v>
      </c>
      <c r="Q66" s="196">
        <v>2.67</v>
      </c>
      <c r="R66" s="196">
        <v>10.37</v>
      </c>
      <c r="S66" s="196">
        <v>6.45</v>
      </c>
      <c r="T66" s="196">
        <v>0</v>
      </c>
      <c r="U66" s="196">
        <v>291.14999999999998</v>
      </c>
      <c r="V66" s="196">
        <v>3.81</v>
      </c>
      <c r="W66" s="196">
        <v>5.67</v>
      </c>
      <c r="X66" s="196">
        <v>36.090000000000003</v>
      </c>
      <c r="Y66" s="196">
        <v>0</v>
      </c>
      <c r="Z66">
        <v>0</v>
      </c>
      <c r="AA66" s="196">
        <v>0</v>
      </c>
      <c r="AB66" s="196">
        <v>6.34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68.069999999999993</v>
      </c>
      <c r="AQ66" s="196">
        <v>22.06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158.02000000000001</v>
      </c>
      <c r="L67" s="196">
        <v>41.88</v>
      </c>
      <c r="M67" s="196">
        <v>0</v>
      </c>
      <c r="N67" s="196">
        <v>14.45</v>
      </c>
      <c r="O67" s="196">
        <v>48.52</v>
      </c>
      <c r="P67" s="196">
        <v>59.94</v>
      </c>
      <c r="Q67" s="196">
        <v>2.67</v>
      </c>
      <c r="R67" s="196">
        <v>10.37</v>
      </c>
      <c r="S67" s="196">
        <v>6.45</v>
      </c>
      <c r="T67" s="196">
        <v>0</v>
      </c>
      <c r="U67" s="196">
        <v>298.83</v>
      </c>
      <c r="V67" s="196">
        <v>3.81</v>
      </c>
      <c r="W67" s="196">
        <v>5.67</v>
      </c>
      <c r="X67" s="196">
        <v>36.090000000000003</v>
      </c>
      <c r="Y67" s="196">
        <v>0</v>
      </c>
      <c r="Z67">
        <v>0</v>
      </c>
      <c r="AA67" s="196">
        <v>0</v>
      </c>
      <c r="AB67" s="196">
        <v>6.34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5.3</v>
      </c>
      <c r="AO67">
        <v>0</v>
      </c>
      <c r="AP67" s="196">
        <v>68.069999999999993</v>
      </c>
      <c r="AQ67" s="196">
        <v>22.06</v>
      </c>
      <c r="AR67" s="196">
        <v>18.309999999999999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158.02000000000001</v>
      </c>
      <c r="L68" s="196">
        <v>41.88</v>
      </c>
      <c r="M68" s="196">
        <v>0</v>
      </c>
      <c r="N68" s="196">
        <v>14.45</v>
      </c>
      <c r="O68" s="196">
        <v>48.52</v>
      </c>
      <c r="P68" s="196">
        <v>59.94</v>
      </c>
      <c r="Q68" s="196">
        <v>2.67</v>
      </c>
      <c r="R68" s="196">
        <v>10.37</v>
      </c>
      <c r="S68" s="196">
        <v>6.45</v>
      </c>
      <c r="T68" s="196">
        <v>0</v>
      </c>
      <c r="U68" s="196">
        <v>315.8</v>
      </c>
      <c r="V68" s="196">
        <v>3.81</v>
      </c>
      <c r="W68" s="196">
        <v>5.67</v>
      </c>
      <c r="X68" s="196">
        <v>36.090000000000003</v>
      </c>
      <c r="Y68" s="196">
        <v>0</v>
      </c>
      <c r="Z68">
        <v>0</v>
      </c>
      <c r="AA68" s="196">
        <v>0</v>
      </c>
      <c r="AB68" s="196">
        <v>6.34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5.3</v>
      </c>
      <c r="AO68">
        <v>0</v>
      </c>
      <c r="AP68" s="196">
        <v>68.069999999999993</v>
      </c>
      <c r="AQ68" s="196">
        <v>22.06</v>
      </c>
      <c r="AR68" s="196">
        <v>7.87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158.02000000000001</v>
      </c>
      <c r="L69" s="196">
        <v>41.88</v>
      </c>
      <c r="M69" s="196">
        <v>0</v>
      </c>
      <c r="N69" s="196">
        <v>14.45</v>
      </c>
      <c r="O69" s="196">
        <v>48.52</v>
      </c>
      <c r="P69" s="196">
        <v>59.94</v>
      </c>
      <c r="Q69" s="196">
        <v>2.67</v>
      </c>
      <c r="R69" s="196">
        <v>10.37</v>
      </c>
      <c r="S69" s="196">
        <v>6.45</v>
      </c>
      <c r="T69" s="196">
        <v>0</v>
      </c>
      <c r="U69" s="196">
        <v>320.36</v>
      </c>
      <c r="V69" s="196">
        <v>3.81</v>
      </c>
      <c r="W69" s="196">
        <v>5.89</v>
      </c>
      <c r="X69" s="196">
        <v>36.090000000000003</v>
      </c>
      <c r="Y69" s="196">
        <v>0</v>
      </c>
      <c r="Z69">
        <v>0</v>
      </c>
      <c r="AA69" s="196">
        <v>0</v>
      </c>
      <c r="AB69" s="196">
        <v>6.82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54.79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68.069999999999993</v>
      </c>
      <c r="AQ69" s="196">
        <v>22.06</v>
      </c>
      <c r="AR69" s="196">
        <v>3.06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158.02000000000001</v>
      </c>
      <c r="L70" s="196">
        <v>41.88</v>
      </c>
      <c r="M70" s="196">
        <v>0</v>
      </c>
      <c r="N70" s="196">
        <v>14.45</v>
      </c>
      <c r="O70" s="196">
        <v>48.52</v>
      </c>
      <c r="P70" s="196">
        <v>59.94</v>
      </c>
      <c r="Q70" s="196">
        <v>2.67</v>
      </c>
      <c r="R70" s="196">
        <v>10.37</v>
      </c>
      <c r="S70" s="196">
        <v>6.45</v>
      </c>
      <c r="T70" s="196">
        <v>0</v>
      </c>
      <c r="U70" s="196">
        <v>320.36</v>
      </c>
      <c r="V70" s="196">
        <v>3.81</v>
      </c>
      <c r="W70" s="196">
        <v>5.89</v>
      </c>
      <c r="X70" s="196">
        <v>36.090000000000003</v>
      </c>
      <c r="Y70" s="196">
        <v>0</v>
      </c>
      <c r="Z70">
        <v>0</v>
      </c>
      <c r="AA70" s="196">
        <v>0</v>
      </c>
      <c r="AB70" s="196">
        <v>6.82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54.79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68.069999999999993</v>
      </c>
      <c r="AQ70" s="196">
        <v>22.06</v>
      </c>
      <c r="AR70" s="196">
        <v>0.72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158.02000000000001</v>
      </c>
      <c r="L71" s="196">
        <v>41.88</v>
      </c>
      <c r="M71" s="196">
        <v>0</v>
      </c>
      <c r="N71" s="196">
        <v>14.45</v>
      </c>
      <c r="O71" s="196">
        <v>48.52</v>
      </c>
      <c r="P71" s="196">
        <v>59.94</v>
      </c>
      <c r="Q71" s="196">
        <v>2.67</v>
      </c>
      <c r="R71" s="196">
        <v>10.37</v>
      </c>
      <c r="S71" s="196">
        <v>6.45</v>
      </c>
      <c r="T71" s="196">
        <v>0</v>
      </c>
      <c r="U71" s="196">
        <v>320.36</v>
      </c>
      <c r="V71" s="196">
        <v>3.81</v>
      </c>
      <c r="W71" s="196">
        <v>5.89</v>
      </c>
      <c r="X71" s="196">
        <v>36.090000000000003</v>
      </c>
      <c r="Y71" s="196">
        <v>0</v>
      </c>
      <c r="Z71">
        <v>0</v>
      </c>
      <c r="AA71" s="196">
        <v>0</v>
      </c>
      <c r="AB71" s="196">
        <v>6.82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54.79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68.069999999999993</v>
      </c>
      <c r="AQ71" s="196">
        <v>22.06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158.02000000000001</v>
      </c>
      <c r="L72" s="196">
        <v>41.88</v>
      </c>
      <c r="M72" s="196">
        <v>0</v>
      </c>
      <c r="N72" s="196">
        <v>14.45</v>
      </c>
      <c r="O72" s="196">
        <v>48.52</v>
      </c>
      <c r="P72" s="196">
        <v>59.94</v>
      </c>
      <c r="Q72" s="196">
        <v>2.67</v>
      </c>
      <c r="R72" s="196">
        <v>10.37</v>
      </c>
      <c r="S72" s="196">
        <v>6.45</v>
      </c>
      <c r="T72" s="196">
        <v>0</v>
      </c>
      <c r="U72" s="196">
        <v>320.36</v>
      </c>
      <c r="V72" s="196">
        <v>3.81</v>
      </c>
      <c r="W72" s="196">
        <v>5.89</v>
      </c>
      <c r="X72" s="196">
        <v>36.090000000000003</v>
      </c>
      <c r="Y72" s="196">
        <v>0</v>
      </c>
      <c r="Z72">
        <v>0</v>
      </c>
      <c r="AA72" s="196">
        <v>0</v>
      </c>
      <c r="AB72" s="196">
        <v>6.82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54.79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68.069999999999993</v>
      </c>
      <c r="AQ72" s="196">
        <v>22.06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158.02000000000001</v>
      </c>
      <c r="L73" s="196">
        <v>41.88</v>
      </c>
      <c r="M73" s="196">
        <v>0</v>
      </c>
      <c r="N73" s="196">
        <v>14.45</v>
      </c>
      <c r="O73" s="196">
        <v>48.52</v>
      </c>
      <c r="P73" s="196">
        <v>59.94</v>
      </c>
      <c r="Q73" s="196">
        <v>2.67</v>
      </c>
      <c r="R73" s="196">
        <v>10.37</v>
      </c>
      <c r="S73" s="196">
        <v>6.45</v>
      </c>
      <c r="T73" s="196">
        <v>0</v>
      </c>
      <c r="U73" s="196">
        <v>320.36</v>
      </c>
      <c r="V73" s="196">
        <v>3.81</v>
      </c>
      <c r="W73" s="196">
        <v>5.89</v>
      </c>
      <c r="X73" s="196">
        <v>36.090000000000003</v>
      </c>
      <c r="Y73" s="196">
        <v>0</v>
      </c>
      <c r="Z73">
        <v>0</v>
      </c>
      <c r="AA73" s="196">
        <v>0</v>
      </c>
      <c r="AB73" s="196">
        <v>6.82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54.79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68.069999999999993</v>
      </c>
      <c r="AQ73" s="196">
        <v>22.06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158.02000000000001</v>
      </c>
      <c r="L74" s="196">
        <v>41.88</v>
      </c>
      <c r="M74" s="196">
        <v>0</v>
      </c>
      <c r="N74" s="196">
        <v>14.45</v>
      </c>
      <c r="O74" s="196">
        <v>48.52</v>
      </c>
      <c r="P74" s="196">
        <v>59.94</v>
      </c>
      <c r="Q74" s="196">
        <v>2.67</v>
      </c>
      <c r="R74" s="196">
        <v>10.37</v>
      </c>
      <c r="S74" s="196">
        <v>6.45</v>
      </c>
      <c r="T74" s="196">
        <v>0</v>
      </c>
      <c r="U74" s="196">
        <v>320.36</v>
      </c>
      <c r="V74" s="196">
        <v>3.81</v>
      </c>
      <c r="W74" s="196">
        <v>5.89</v>
      </c>
      <c r="X74" s="196">
        <v>36.090000000000003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54.79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68.069999999999993</v>
      </c>
      <c r="AQ74" s="196">
        <v>22.06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158.02000000000001</v>
      </c>
      <c r="L75" s="196">
        <v>41.88</v>
      </c>
      <c r="M75" s="196">
        <v>0</v>
      </c>
      <c r="N75" s="196">
        <v>14.45</v>
      </c>
      <c r="O75" s="196">
        <v>48.52</v>
      </c>
      <c r="P75" s="196">
        <v>59.94</v>
      </c>
      <c r="Q75" s="196">
        <v>2.67</v>
      </c>
      <c r="R75" s="196">
        <v>10.37</v>
      </c>
      <c r="S75" s="196">
        <v>6.45</v>
      </c>
      <c r="T75" s="196">
        <v>0</v>
      </c>
      <c r="U75" s="196">
        <v>320.36</v>
      </c>
      <c r="V75" s="196">
        <v>3.81</v>
      </c>
      <c r="W75" s="196">
        <v>5.89</v>
      </c>
      <c r="X75" s="196">
        <v>36.090000000000003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54.79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68.069999999999993</v>
      </c>
      <c r="AQ75" s="196">
        <v>22.06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158.02000000000001</v>
      </c>
      <c r="L76" s="196">
        <v>41.88</v>
      </c>
      <c r="M76" s="196">
        <v>0</v>
      </c>
      <c r="N76" s="196">
        <v>14.45</v>
      </c>
      <c r="O76" s="196">
        <v>48.52</v>
      </c>
      <c r="P76" s="196">
        <v>59.94</v>
      </c>
      <c r="Q76" s="196">
        <v>2.67</v>
      </c>
      <c r="R76" s="196">
        <v>10.37</v>
      </c>
      <c r="S76" s="196">
        <v>6.45</v>
      </c>
      <c r="T76" s="196">
        <v>0</v>
      </c>
      <c r="U76" s="196">
        <v>320.36</v>
      </c>
      <c r="V76" s="196">
        <v>3.81</v>
      </c>
      <c r="W76" s="196">
        <v>5.89</v>
      </c>
      <c r="X76" s="196">
        <v>36.090000000000003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54.79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68.069999999999993</v>
      </c>
      <c r="AQ76" s="196">
        <v>22.06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158.02000000000001</v>
      </c>
      <c r="L77" s="196">
        <v>41.88</v>
      </c>
      <c r="M77" s="196">
        <v>0</v>
      </c>
      <c r="N77" s="196">
        <v>14.45</v>
      </c>
      <c r="O77" s="196">
        <v>48.52</v>
      </c>
      <c r="P77" s="196">
        <v>59.94</v>
      </c>
      <c r="Q77" s="196">
        <v>2.67</v>
      </c>
      <c r="R77" s="196">
        <v>10.37</v>
      </c>
      <c r="S77" s="196">
        <v>6.45</v>
      </c>
      <c r="T77" s="196">
        <v>0</v>
      </c>
      <c r="U77" s="196">
        <v>320.36</v>
      </c>
      <c r="V77" s="196">
        <v>3.81</v>
      </c>
      <c r="W77" s="196">
        <v>5.89</v>
      </c>
      <c r="X77" s="196">
        <v>36.090000000000003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54.79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68.069999999999993</v>
      </c>
      <c r="AQ77" s="196">
        <v>22.06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158.02000000000001</v>
      </c>
      <c r="L78" s="196">
        <v>41.88</v>
      </c>
      <c r="M78" s="196">
        <v>0</v>
      </c>
      <c r="N78" s="196">
        <v>14.45</v>
      </c>
      <c r="O78" s="196">
        <v>48.52</v>
      </c>
      <c r="P78" s="196">
        <v>59.94</v>
      </c>
      <c r="Q78" s="196">
        <v>2.67</v>
      </c>
      <c r="R78" s="196">
        <v>10.37</v>
      </c>
      <c r="S78" s="196">
        <v>6.45</v>
      </c>
      <c r="T78" s="196">
        <v>0</v>
      </c>
      <c r="U78" s="196">
        <v>320.36</v>
      </c>
      <c r="V78" s="196">
        <v>3.81</v>
      </c>
      <c r="W78" s="196">
        <v>5.89</v>
      </c>
      <c r="X78" s="196">
        <v>36.090000000000003</v>
      </c>
      <c r="Y78" s="196">
        <v>0</v>
      </c>
      <c r="Z78">
        <v>0</v>
      </c>
      <c r="AA78" s="196">
        <v>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54.79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68.069999999999993</v>
      </c>
      <c r="AQ78" s="196">
        <v>22.06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158.02000000000001</v>
      </c>
      <c r="L79" s="196">
        <v>41.88</v>
      </c>
      <c r="M79" s="196">
        <v>0</v>
      </c>
      <c r="N79" s="196">
        <v>14.45</v>
      </c>
      <c r="O79" s="196">
        <v>48.52</v>
      </c>
      <c r="P79" s="196">
        <v>59.94</v>
      </c>
      <c r="Q79" s="196">
        <v>2.67</v>
      </c>
      <c r="R79" s="196">
        <v>10.37</v>
      </c>
      <c r="S79" s="196">
        <v>6.45</v>
      </c>
      <c r="T79" s="196">
        <v>0</v>
      </c>
      <c r="U79" s="196">
        <v>320.36</v>
      </c>
      <c r="V79" s="196">
        <v>3.81</v>
      </c>
      <c r="W79" s="196">
        <v>5.89</v>
      </c>
      <c r="X79" s="196">
        <v>36.090000000000003</v>
      </c>
      <c r="Y79" s="196">
        <v>0</v>
      </c>
      <c r="Z79">
        <v>0</v>
      </c>
      <c r="AA79" s="196">
        <v>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54.14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68.069999999999993</v>
      </c>
      <c r="AQ79" s="196">
        <v>22.06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158.02000000000001</v>
      </c>
      <c r="L80" s="196">
        <v>41.88</v>
      </c>
      <c r="M80" s="196">
        <v>0</v>
      </c>
      <c r="N80" s="196">
        <v>14.45</v>
      </c>
      <c r="O80" s="196">
        <v>48.52</v>
      </c>
      <c r="P80" s="196">
        <v>59.94</v>
      </c>
      <c r="Q80" s="196">
        <v>2.67</v>
      </c>
      <c r="R80" s="196">
        <v>10.37</v>
      </c>
      <c r="S80" s="196">
        <v>6.45</v>
      </c>
      <c r="T80" s="196">
        <v>0</v>
      </c>
      <c r="U80" s="196">
        <v>320.36</v>
      </c>
      <c r="V80" s="196">
        <v>3.81</v>
      </c>
      <c r="W80" s="196">
        <v>5.89</v>
      </c>
      <c r="X80" s="196">
        <v>36.090000000000003</v>
      </c>
      <c r="Y80" s="196">
        <v>0</v>
      </c>
      <c r="Z80">
        <v>0</v>
      </c>
      <c r="AA80" s="196">
        <v>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54.14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68.069999999999993</v>
      </c>
      <c r="AQ80" s="196">
        <v>22.06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158.02000000000001</v>
      </c>
      <c r="L81" s="196">
        <v>41.88</v>
      </c>
      <c r="M81" s="196">
        <v>0</v>
      </c>
      <c r="N81" s="196">
        <v>14.45</v>
      </c>
      <c r="O81" s="196">
        <v>48.52</v>
      </c>
      <c r="P81" s="196">
        <v>59.94</v>
      </c>
      <c r="Q81" s="196">
        <v>2.67</v>
      </c>
      <c r="R81" s="196">
        <v>10.37</v>
      </c>
      <c r="S81" s="196">
        <v>6.45</v>
      </c>
      <c r="T81" s="196">
        <v>0</v>
      </c>
      <c r="U81" s="196">
        <v>320.36</v>
      </c>
      <c r="V81" s="196">
        <v>3.81</v>
      </c>
      <c r="W81" s="196">
        <v>5.89</v>
      </c>
      <c r="X81" s="196">
        <v>24.06</v>
      </c>
      <c r="Y81" s="196">
        <v>0</v>
      </c>
      <c r="Z81">
        <v>0</v>
      </c>
      <c r="AA81" s="196">
        <v>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54.14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68.069999999999993</v>
      </c>
      <c r="AQ81" s="196">
        <v>22.06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158.02000000000001</v>
      </c>
      <c r="L82" s="196">
        <v>41.88</v>
      </c>
      <c r="M82" s="196">
        <v>0</v>
      </c>
      <c r="N82" s="196">
        <v>14.45</v>
      </c>
      <c r="O82" s="196">
        <v>48.52</v>
      </c>
      <c r="P82" s="196">
        <v>59.94</v>
      </c>
      <c r="Q82" s="196">
        <v>2.67</v>
      </c>
      <c r="R82" s="196">
        <v>10.37</v>
      </c>
      <c r="S82" s="196">
        <v>6.45</v>
      </c>
      <c r="T82" s="196">
        <v>0</v>
      </c>
      <c r="U82" s="196">
        <v>320.36</v>
      </c>
      <c r="V82" s="196">
        <v>3.81</v>
      </c>
      <c r="W82" s="196">
        <v>5.67</v>
      </c>
      <c r="X82" s="196">
        <v>24.06</v>
      </c>
      <c r="Y82" s="196">
        <v>0</v>
      </c>
      <c r="Z82">
        <v>0</v>
      </c>
      <c r="AA82" s="196">
        <v>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54.14</v>
      </c>
      <c r="AJ82" s="196">
        <v>0</v>
      </c>
      <c r="AK82" s="196">
        <v>0</v>
      </c>
      <c r="AL82" s="196">
        <v>0</v>
      </c>
      <c r="AM82" s="196">
        <v>0</v>
      </c>
      <c r="AN82" s="196">
        <v>4.3600000000000003</v>
      </c>
      <c r="AO82">
        <v>0</v>
      </c>
      <c r="AP82" s="196">
        <v>68.069999999999993</v>
      </c>
      <c r="AQ82" s="196">
        <v>22.06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158.02000000000001</v>
      </c>
      <c r="L83" s="196">
        <v>41.88</v>
      </c>
      <c r="M83" s="196">
        <v>0</v>
      </c>
      <c r="N83" s="196">
        <v>14.45</v>
      </c>
      <c r="O83" s="196">
        <v>48.52</v>
      </c>
      <c r="P83" s="196">
        <v>59.94</v>
      </c>
      <c r="Q83" s="196">
        <v>2.67</v>
      </c>
      <c r="R83" s="196">
        <v>10.37</v>
      </c>
      <c r="S83" s="196">
        <v>6.45</v>
      </c>
      <c r="T83" s="196">
        <v>0</v>
      </c>
      <c r="U83" s="196">
        <v>320.36</v>
      </c>
      <c r="V83" s="196">
        <v>3.81</v>
      </c>
      <c r="W83" s="196">
        <v>8.49</v>
      </c>
      <c r="X83" s="196">
        <v>24.06</v>
      </c>
      <c r="Y83" s="196">
        <v>0</v>
      </c>
      <c r="Z83">
        <v>0</v>
      </c>
      <c r="AA83" s="196">
        <v>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68.069999999999993</v>
      </c>
      <c r="AQ83" s="196">
        <v>22.06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158.02000000000001</v>
      </c>
      <c r="L84" s="196">
        <v>41.88</v>
      </c>
      <c r="M84" s="196">
        <v>0</v>
      </c>
      <c r="N84" s="196">
        <v>14.45</v>
      </c>
      <c r="O84" s="196">
        <v>48.52</v>
      </c>
      <c r="P84" s="196">
        <v>59.94</v>
      </c>
      <c r="Q84" s="196">
        <v>2.67</v>
      </c>
      <c r="R84" s="196">
        <v>10.37</v>
      </c>
      <c r="S84" s="196">
        <v>6.45</v>
      </c>
      <c r="T84" s="196">
        <v>0</v>
      </c>
      <c r="U84" s="196">
        <v>320.36</v>
      </c>
      <c r="V84" s="196">
        <v>3.81</v>
      </c>
      <c r="W84" s="196">
        <v>8.51</v>
      </c>
      <c r="X84" s="196">
        <v>24.06</v>
      </c>
      <c r="Y84" s="196">
        <v>0</v>
      </c>
      <c r="Z84">
        <v>0</v>
      </c>
      <c r="AA84" s="196">
        <v>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68.069999999999993</v>
      </c>
      <c r="AQ84" s="196">
        <v>22.06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158.02000000000001</v>
      </c>
      <c r="L85" s="196">
        <v>41.88</v>
      </c>
      <c r="M85" s="196">
        <v>0</v>
      </c>
      <c r="N85" s="196">
        <v>14.45</v>
      </c>
      <c r="O85" s="196">
        <v>48.52</v>
      </c>
      <c r="P85" s="196">
        <v>59.94</v>
      </c>
      <c r="Q85" s="196">
        <v>2.67</v>
      </c>
      <c r="R85" s="196">
        <v>10.37</v>
      </c>
      <c r="S85" s="196">
        <v>6.45</v>
      </c>
      <c r="T85" s="196">
        <v>0</v>
      </c>
      <c r="U85" s="196">
        <v>320.36</v>
      </c>
      <c r="V85" s="196">
        <v>3.81</v>
      </c>
      <c r="W85" s="196">
        <v>8.51</v>
      </c>
      <c r="X85" s="196">
        <v>24.06</v>
      </c>
      <c r="Y85" s="196">
        <v>0</v>
      </c>
      <c r="Z85">
        <v>0</v>
      </c>
      <c r="AA85" s="196">
        <v>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68.069999999999993</v>
      </c>
      <c r="AQ85" s="196">
        <v>22.06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75.650000000000006</v>
      </c>
      <c r="L86" s="196">
        <v>41.88</v>
      </c>
      <c r="M86" s="196">
        <v>0</v>
      </c>
      <c r="N86" s="196">
        <v>14.45</v>
      </c>
      <c r="O86" s="196">
        <v>48.52</v>
      </c>
      <c r="P86" s="196">
        <v>59.94</v>
      </c>
      <c r="Q86" s="196">
        <v>0.92</v>
      </c>
      <c r="R86" s="196">
        <v>10.37</v>
      </c>
      <c r="S86" s="196">
        <v>2.89</v>
      </c>
      <c r="T86" s="196">
        <v>0</v>
      </c>
      <c r="U86" s="196">
        <v>320.36</v>
      </c>
      <c r="V86" s="196">
        <v>3.81</v>
      </c>
      <c r="W86" s="196">
        <v>8.51</v>
      </c>
      <c r="X86" s="196">
        <v>24.06</v>
      </c>
      <c r="Y86" s="196">
        <v>0</v>
      </c>
      <c r="Z86">
        <v>0</v>
      </c>
      <c r="AA86" s="196">
        <v>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68.069999999999993</v>
      </c>
      <c r="AQ86" s="196">
        <v>22.06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74.209999999999994</v>
      </c>
      <c r="L87" s="196">
        <v>19.73</v>
      </c>
      <c r="M87" s="196">
        <v>0</v>
      </c>
      <c r="N87" s="196">
        <v>14.45</v>
      </c>
      <c r="O87" s="196">
        <v>48.52</v>
      </c>
      <c r="P87" s="196">
        <v>59.94</v>
      </c>
      <c r="Q87" s="196">
        <v>0.92</v>
      </c>
      <c r="R87" s="196">
        <v>10.37</v>
      </c>
      <c r="S87" s="196">
        <v>3.41</v>
      </c>
      <c r="T87" s="196">
        <v>0</v>
      </c>
      <c r="U87" s="196">
        <v>320.36</v>
      </c>
      <c r="V87" s="196">
        <v>3.81</v>
      </c>
      <c r="W87" s="196">
        <v>8.51</v>
      </c>
      <c r="X87" s="196">
        <v>24.06</v>
      </c>
      <c r="Y87" s="196">
        <v>0</v>
      </c>
      <c r="Z87">
        <v>0</v>
      </c>
      <c r="AA87" s="196">
        <v>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46.22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68.069999999999993</v>
      </c>
      <c r="AQ87" s="196">
        <v>22.06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74.209999999999994</v>
      </c>
      <c r="L88" s="196">
        <v>19.48</v>
      </c>
      <c r="M88" s="196">
        <v>0</v>
      </c>
      <c r="N88" s="196">
        <v>14.45</v>
      </c>
      <c r="O88" s="196">
        <v>48.52</v>
      </c>
      <c r="P88" s="196">
        <v>59.94</v>
      </c>
      <c r="Q88" s="196">
        <v>0.92</v>
      </c>
      <c r="R88" s="196">
        <v>3.71</v>
      </c>
      <c r="S88" s="196">
        <v>2.89</v>
      </c>
      <c r="T88" s="196">
        <v>0</v>
      </c>
      <c r="U88" s="196">
        <v>320.36</v>
      </c>
      <c r="V88" s="196">
        <v>3.81</v>
      </c>
      <c r="W88" s="196">
        <v>8.51</v>
      </c>
      <c r="X88" s="196">
        <v>24.06</v>
      </c>
      <c r="Y88" s="196">
        <v>0</v>
      </c>
      <c r="Z88">
        <v>0</v>
      </c>
      <c r="AA88" s="196">
        <v>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46.22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68.069999999999993</v>
      </c>
      <c r="AQ88" s="196">
        <v>9.27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74.209999999999994</v>
      </c>
      <c r="L89" s="196">
        <v>19.48</v>
      </c>
      <c r="M89" s="196">
        <v>0</v>
      </c>
      <c r="N89" s="196">
        <v>14.45</v>
      </c>
      <c r="O89" s="196">
        <v>48.52</v>
      </c>
      <c r="P89" s="196">
        <v>59.94</v>
      </c>
      <c r="Q89" s="196">
        <v>0.92</v>
      </c>
      <c r="R89" s="196">
        <v>3.71</v>
      </c>
      <c r="S89" s="196">
        <v>2.89</v>
      </c>
      <c r="T89" s="196">
        <v>0</v>
      </c>
      <c r="U89" s="196">
        <v>320.36</v>
      </c>
      <c r="V89" s="196">
        <v>3.81</v>
      </c>
      <c r="W89" s="196">
        <v>8.51</v>
      </c>
      <c r="X89" s="196">
        <v>24.06</v>
      </c>
      <c r="Y89" s="196">
        <v>0</v>
      </c>
      <c r="Z89">
        <v>0</v>
      </c>
      <c r="AA89" s="196">
        <v>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47.56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68.069999999999993</v>
      </c>
      <c r="AQ89" s="196">
        <v>9.27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74.209999999999994</v>
      </c>
      <c r="L90" s="196">
        <v>19.47</v>
      </c>
      <c r="M90" s="196">
        <v>0</v>
      </c>
      <c r="N90" s="196">
        <v>14.45</v>
      </c>
      <c r="O90" s="196">
        <v>48.52</v>
      </c>
      <c r="P90" s="196">
        <v>59.94</v>
      </c>
      <c r="Q90" s="196">
        <v>0.92</v>
      </c>
      <c r="R90" s="196">
        <v>3.71</v>
      </c>
      <c r="S90" s="196">
        <v>2.89</v>
      </c>
      <c r="T90" s="196">
        <v>0</v>
      </c>
      <c r="U90" s="196">
        <v>320.36</v>
      </c>
      <c r="V90" s="196">
        <v>3.81</v>
      </c>
      <c r="W90" s="196">
        <v>8.51</v>
      </c>
      <c r="X90" s="196">
        <v>24.06</v>
      </c>
      <c r="Y90" s="196">
        <v>0</v>
      </c>
      <c r="Z90">
        <v>0</v>
      </c>
      <c r="AA90" s="196">
        <v>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47.56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68.069999999999993</v>
      </c>
      <c r="AQ90" s="196">
        <v>9.27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74.209999999999994</v>
      </c>
      <c r="L91" s="196">
        <v>19.48</v>
      </c>
      <c r="M91" s="196">
        <v>0</v>
      </c>
      <c r="N91" s="196">
        <v>14.45</v>
      </c>
      <c r="O91" s="196">
        <v>48.52</v>
      </c>
      <c r="P91" s="196">
        <v>59.94</v>
      </c>
      <c r="Q91" s="196">
        <v>0.92</v>
      </c>
      <c r="R91" s="196">
        <v>3.71</v>
      </c>
      <c r="S91" s="196">
        <v>2.89</v>
      </c>
      <c r="T91" s="196">
        <v>0</v>
      </c>
      <c r="U91" s="196">
        <v>320.36</v>
      </c>
      <c r="V91" s="196">
        <v>0</v>
      </c>
      <c r="W91" s="196">
        <v>8.51</v>
      </c>
      <c r="X91" s="196">
        <v>24.06</v>
      </c>
      <c r="Y91" s="196">
        <v>0</v>
      </c>
      <c r="Z91">
        <v>0</v>
      </c>
      <c r="AA91" s="196">
        <v>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47.56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68.069999999999993</v>
      </c>
      <c r="AQ91" s="196">
        <v>9.27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74.209999999999994</v>
      </c>
      <c r="L92" s="196">
        <v>19.48</v>
      </c>
      <c r="M92" s="196">
        <v>0</v>
      </c>
      <c r="N92" s="196">
        <v>14.45</v>
      </c>
      <c r="O92" s="196">
        <v>48.52</v>
      </c>
      <c r="P92" s="196">
        <v>59.94</v>
      </c>
      <c r="Q92" s="196">
        <v>0.92</v>
      </c>
      <c r="R92" s="196">
        <v>3.71</v>
      </c>
      <c r="S92" s="196">
        <v>2.89</v>
      </c>
      <c r="T92" s="196">
        <v>0</v>
      </c>
      <c r="U92" s="196">
        <v>320.36</v>
      </c>
      <c r="V92" s="196">
        <v>0</v>
      </c>
      <c r="W92" s="196">
        <v>8.51</v>
      </c>
      <c r="X92" s="196">
        <v>24.06</v>
      </c>
      <c r="Y92" s="196">
        <v>0</v>
      </c>
      <c r="Z92">
        <v>0</v>
      </c>
      <c r="AA92" s="196">
        <v>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47.56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68.069999999999993</v>
      </c>
      <c r="AQ92" s="196">
        <v>9.27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74.209999999999994</v>
      </c>
      <c r="L93" s="196">
        <v>19.48</v>
      </c>
      <c r="M93" s="196">
        <v>0</v>
      </c>
      <c r="N93" s="196">
        <v>14.45</v>
      </c>
      <c r="O93" s="196">
        <v>48.52</v>
      </c>
      <c r="P93" s="196">
        <v>59.94</v>
      </c>
      <c r="Q93" s="196">
        <v>0.92</v>
      </c>
      <c r="R93" s="196">
        <v>3.71</v>
      </c>
      <c r="S93" s="196">
        <v>2.89</v>
      </c>
      <c r="T93" s="196">
        <v>0</v>
      </c>
      <c r="U93" s="196">
        <v>320.36</v>
      </c>
      <c r="V93" s="196">
        <v>0</v>
      </c>
      <c r="W93" s="196">
        <v>8.51</v>
      </c>
      <c r="X93" s="196">
        <v>24.06</v>
      </c>
      <c r="Y93" s="196">
        <v>0</v>
      </c>
      <c r="Z93">
        <v>0</v>
      </c>
      <c r="AA93" s="196">
        <v>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38.520000000000003</v>
      </c>
      <c r="AQ93" s="196">
        <v>9.27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74.209999999999994</v>
      </c>
      <c r="L94" s="196">
        <v>19.48</v>
      </c>
      <c r="M94" s="196">
        <v>0</v>
      </c>
      <c r="N94" s="196">
        <v>14.45</v>
      </c>
      <c r="O94" s="196">
        <v>48.52</v>
      </c>
      <c r="P94" s="196">
        <v>59.94</v>
      </c>
      <c r="Q94" s="196">
        <v>0.92</v>
      </c>
      <c r="R94" s="196">
        <v>5.07</v>
      </c>
      <c r="S94" s="196">
        <v>2.89</v>
      </c>
      <c r="T94" s="196">
        <v>0</v>
      </c>
      <c r="U94" s="196">
        <v>320.36</v>
      </c>
      <c r="V94" s="196">
        <v>0</v>
      </c>
      <c r="W94" s="196">
        <v>2.89</v>
      </c>
      <c r="X94" s="196">
        <v>24.06</v>
      </c>
      <c r="Y94" s="196">
        <v>0</v>
      </c>
      <c r="Z94">
        <v>0</v>
      </c>
      <c r="AA94" s="196">
        <v>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31.54</v>
      </c>
      <c r="AQ94" s="196">
        <v>9.2799999999999994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74.209999999999994</v>
      </c>
      <c r="L95" s="196">
        <v>19.48</v>
      </c>
      <c r="M95" s="196">
        <v>0</v>
      </c>
      <c r="N95" s="196">
        <v>14.45</v>
      </c>
      <c r="O95" s="196">
        <v>48.52</v>
      </c>
      <c r="P95" s="196">
        <v>59.94</v>
      </c>
      <c r="Q95" s="196">
        <v>0.92</v>
      </c>
      <c r="R95" s="196">
        <v>3.71</v>
      </c>
      <c r="S95" s="196">
        <v>2.89</v>
      </c>
      <c r="T95" s="196">
        <v>0</v>
      </c>
      <c r="U95" s="196">
        <v>320.36</v>
      </c>
      <c r="V95" s="196">
        <v>0</v>
      </c>
      <c r="W95" s="196">
        <v>2.89</v>
      </c>
      <c r="X95" s="196">
        <v>11.56</v>
      </c>
      <c r="Y95" s="196">
        <v>0</v>
      </c>
      <c r="Z95">
        <v>0</v>
      </c>
      <c r="AA95" s="196">
        <v>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31.54</v>
      </c>
      <c r="AQ95" s="196">
        <v>9.2799999999999994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74.209999999999994</v>
      </c>
      <c r="L96" s="196">
        <v>19.48</v>
      </c>
      <c r="M96" s="196">
        <v>0</v>
      </c>
      <c r="N96" s="196">
        <v>14.45</v>
      </c>
      <c r="O96" s="196">
        <v>48.52</v>
      </c>
      <c r="P96" s="196">
        <v>59.94</v>
      </c>
      <c r="Q96" s="196">
        <v>0.92</v>
      </c>
      <c r="R96" s="196">
        <v>3.71</v>
      </c>
      <c r="S96" s="196">
        <v>2.89</v>
      </c>
      <c r="T96" s="196">
        <v>0</v>
      </c>
      <c r="U96" s="196">
        <v>320.36</v>
      </c>
      <c r="V96" s="196">
        <v>0</v>
      </c>
      <c r="W96" s="196">
        <v>2.89</v>
      </c>
      <c r="X96" s="196">
        <v>11.56</v>
      </c>
      <c r="Y96" s="196">
        <v>0</v>
      </c>
      <c r="Z96">
        <v>0</v>
      </c>
      <c r="AA96" s="196">
        <v>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31.54</v>
      </c>
      <c r="AQ96" s="196">
        <v>9.2799999999999994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74.209999999999994</v>
      </c>
      <c r="L97" s="196">
        <v>19.48</v>
      </c>
      <c r="M97" s="196">
        <v>0</v>
      </c>
      <c r="N97" s="196">
        <v>14.45</v>
      </c>
      <c r="O97" s="196">
        <v>48.52</v>
      </c>
      <c r="P97" s="196">
        <v>59.94</v>
      </c>
      <c r="Q97" s="196">
        <v>0.92</v>
      </c>
      <c r="R97" s="196">
        <v>3.71</v>
      </c>
      <c r="S97" s="196">
        <v>2.89</v>
      </c>
      <c r="T97" s="196">
        <v>0</v>
      </c>
      <c r="U97" s="196">
        <v>320.36</v>
      </c>
      <c r="V97" s="196">
        <v>0</v>
      </c>
      <c r="W97" s="196">
        <v>2.89</v>
      </c>
      <c r="X97" s="196">
        <v>11.56</v>
      </c>
      <c r="Y97" s="196">
        <v>0</v>
      </c>
      <c r="Z97">
        <v>0</v>
      </c>
      <c r="AA97" s="196">
        <v>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31.54</v>
      </c>
      <c r="AQ97" s="196">
        <v>9.2799999999999994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74.209999999999994</v>
      </c>
      <c r="L98" s="196">
        <v>19.48</v>
      </c>
      <c r="M98" s="196">
        <v>0</v>
      </c>
      <c r="N98" s="196">
        <v>14.45</v>
      </c>
      <c r="O98" s="196">
        <v>48.52</v>
      </c>
      <c r="P98" s="196">
        <v>59.94</v>
      </c>
      <c r="Q98" s="196">
        <v>0.92</v>
      </c>
      <c r="R98" s="196">
        <v>3.71</v>
      </c>
      <c r="S98" s="196">
        <v>2.89</v>
      </c>
      <c r="T98" s="196">
        <v>0</v>
      </c>
      <c r="U98" s="196">
        <v>320.36</v>
      </c>
      <c r="V98" s="196">
        <v>0</v>
      </c>
      <c r="W98" s="196">
        <v>2.89</v>
      </c>
      <c r="X98" s="196">
        <v>11.56</v>
      </c>
      <c r="Y98" s="196">
        <v>0</v>
      </c>
      <c r="Z98">
        <v>0</v>
      </c>
      <c r="AA98" s="196">
        <v>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31.54</v>
      </c>
      <c r="AQ98" s="196">
        <v>9.2799999999999994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2.726925</v>
      </c>
      <c r="L99">
        <f t="shared" si="0"/>
        <v>0.74824750000000106</v>
      </c>
      <c r="M99">
        <f t="shared" si="0"/>
        <v>0</v>
      </c>
      <c r="N99">
        <f t="shared" si="0"/>
        <v>0.34678500000000062</v>
      </c>
      <c r="O99">
        <f t="shared" si="0"/>
        <v>1.164295000000001</v>
      </c>
      <c r="P99">
        <f t="shared" si="0"/>
        <v>1.4385599999999981</v>
      </c>
      <c r="Q99">
        <f t="shared" si="0"/>
        <v>4.4267499999999918E-2</v>
      </c>
      <c r="R99">
        <f t="shared" si="0"/>
        <v>0.18529500000000013</v>
      </c>
      <c r="S99">
        <f t="shared" si="0"/>
        <v>0.10932749999999983</v>
      </c>
      <c r="T99">
        <f t="shared" si="0"/>
        <v>0</v>
      </c>
      <c r="U99">
        <f t="shared" si="0"/>
        <v>7.2147575000000046</v>
      </c>
      <c r="V99">
        <f t="shared" si="0"/>
        <v>6.5532500000000007E-2</v>
      </c>
      <c r="W99">
        <f t="shared" si="0"/>
        <v>0.1329074999999999</v>
      </c>
      <c r="X99">
        <f t="shared" si="0"/>
        <v>0.70472999999999963</v>
      </c>
      <c r="Y99">
        <f t="shared" si="0"/>
        <v>0</v>
      </c>
      <c r="Z99">
        <f t="shared" si="0"/>
        <v>0</v>
      </c>
      <c r="AA99">
        <f t="shared" si="0"/>
        <v>9.0174999999999991E-2</v>
      </c>
      <c r="AB99">
        <f t="shared" si="0"/>
        <v>1.6449999999999999E-2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1.2079900000000003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6.3899999999999998E-3</v>
      </c>
      <c r="AO99">
        <f t="shared" si="0"/>
        <v>0</v>
      </c>
      <c r="AP99">
        <f t="shared" si="0"/>
        <v>1.3720824999999996</v>
      </c>
      <c r="AQ99">
        <f t="shared" si="0"/>
        <v>0.3914999999999994</v>
      </c>
      <c r="AR99">
        <f t="shared" si="0"/>
        <v>0.22896499999999986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204.18</v>
      </c>
      <c r="M3" s="196">
        <v>27.19</v>
      </c>
      <c r="N3" s="196">
        <v>17.45</v>
      </c>
      <c r="O3" s="196">
        <v>0</v>
      </c>
      <c r="P3" s="196">
        <v>37.11</v>
      </c>
      <c r="Q3" s="196">
        <v>2.89</v>
      </c>
      <c r="R3" s="196">
        <v>5.78</v>
      </c>
      <c r="S3" s="196">
        <v>3.85</v>
      </c>
      <c r="T3" s="196">
        <v>0</v>
      </c>
      <c r="U3" s="196">
        <v>22.6</v>
      </c>
      <c r="V3" s="196">
        <v>1.23</v>
      </c>
      <c r="W3" s="196">
        <v>10.28</v>
      </c>
      <c r="X3" s="196">
        <v>45.26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8.16</v>
      </c>
      <c r="AO3">
        <v>0</v>
      </c>
      <c r="AP3" s="196">
        <v>74.819999999999993</v>
      </c>
      <c r="AQ3" s="196">
        <v>12.57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204.18</v>
      </c>
      <c r="M4" s="196">
        <v>27.19</v>
      </c>
      <c r="N4" s="196">
        <v>17.45</v>
      </c>
      <c r="O4" s="196">
        <v>0</v>
      </c>
      <c r="P4" s="196">
        <v>37.11</v>
      </c>
      <c r="Q4" s="196">
        <v>2.89</v>
      </c>
      <c r="R4" s="196">
        <v>5.78</v>
      </c>
      <c r="S4" s="196">
        <v>3.85</v>
      </c>
      <c r="T4" s="196">
        <v>0</v>
      </c>
      <c r="U4" s="196">
        <v>22.6</v>
      </c>
      <c r="V4" s="196">
        <v>0.96</v>
      </c>
      <c r="W4" s="196">
        <v>10.28</v>
      </c>
      <c r="X4" s="196">
        <v>43.59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8.16</v>
      </c>
      <c r="AO4">
        <v>0</v>
      </c>
      <c r="AP4" s="196">
        <v>74.819999999999993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204.18</v>
      </c>
      <c r="M5" s="196">
        <v>27.19</v>
      </c>
      <c r="N5" s="196">
        <v>17.45</v>
      </c>
      <c r="O5" s="196">
        <v>0</v>
      </c>
      <c r="P5" s="196">
        <v>37.11</v>
      </c>
      <c r="Q5" s="196">
        <v>2.89</v>
      </c>
      <c r="R5" s="196">
        <v>5.78</v>
      </c>
      <c r="S5" s="196">
        <v>3.85</v>
      </c>
      <c r="T5" s="196">
        <v>0</v>
      </c>
      <c r="U5" s="196">
        <v>22.6</v>
      </c>
      <c r="V5" s="196">
        <v>0.96</v>
      </c>
      <c r="W5" s="196">
        <v>10.28</v>
      </c>
      <c r="X5" s="196">
        <v>43.59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30</v>
      </c>
      <c r="AO5">
        <v>0</v>
      </c>
      <c r="AP5" s="196">
        <v>74.819999999999993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204.18</v>
      </c>
      <c r="M6" s="196">
        <v>27.19</v>
      </c>
      <c r="N6" s="196">
        <v>17.45</v>
      </c>
      <c r="O6" s="196">
        <v>0</v>
      </c>
      <c r="P6" s="196">
        <v>37.11</v>
      </c>
      <c r="Q6" s="196">
        <v>2.89</v>
      </c>
      <c r="R6" s="196">
        <v>5.78</v>
      </c>
      <c r="S6" s="196">
        <v>3.85</v>
      </c>
      <c r="T6" s="196">
        <v>0</v>
      </c>
      <c r="U6" s="196">
        <v>22.6</v>
      </c>
      <c r="V6" s="196">
        <v>0.96</v>
      </c>
      <c r="W6" s="196">
        <v>10.28</v>
      </c>
      <c r="X6" s="196">
        <v>43.59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30</v>
      </c>
      <c r="AO6">
        <v>0</v>
      </c>
      <c r="AP6" s="196">
        <v>74.819999999999993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204.18</v>
      </c>
      <c r="M7" s="196">
        <v>27.19</v>
      </c>
      <c r="N7" s="196">
        <v>17.45</v>
      </c>
      <c r="O7" s="196">
        <v>0</v>
      </c>
      <c r="P7" s="196">
        <v>37.11</v>
      </c>
      <c r="Q7" s="196">
        <v>2.89</v>
      </c>
      <c r="R7" s="196">
        <v>5.78</v>
      </c>
      <c r="S7" s="196">
        <v>3.85</v>
      </c>
      <c r="T7" s="196">
        <v>0</v>
      </c>
      <c r="U7" s="196">
        <v>22.6</v>
      </c>
      <c r="V7" s="196">
        <v>0.96</v>
      </c>
      <c r="W7" s="196">
        <v>10.28</v>
      </c>
      <c r="X7" s="196">
        <v>43.59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30</v>
      </c>
      <c r="AO7">
        <v>0</v>
      </c>
      <c r="AP7" s="196">
        <v>74.819999999999993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204.18</v>
      </c>
      <c r="M8" s="196">
        <v>27.19</v>
      </c>
      <c r="N8" s="196">
        <v>17.45</v>
      </c>
      <c r="O8" s="196">
        <v>0</v>
      </c>
      <c r="P8" s="196">
        <v>37.11</v>
      </c>
      <c r="Q8" s="196">
        <v>2.89</v>
      </c>
      <c r="R8" s="196">
        <v>5.78</v>
      </c>
      <c r="S8" s="196">
        <v>3.85</v>
      </c>
      <c r="T8" s="196">
        <v>0</v>
      </c>
      <c r="U8" s="196">
        <v>22.6</v>
      </c>
      <c r="V8" s="196">
        <v>0.96</v>
      </c>
      <c r="W8" s="196">
        <v>10.28</v>
      </c>
      <c r="X8" s="196">
        <v>43.59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30</v>
      </c>
      <c r="AO8">
        <v>0</v>
      </c>
      <c r="AP8" s="196">
        <v>74.819999999999993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204.18</v>
      </c>
      <c r="M9" s="196">
        <v>27.19</v>
      </c>
      <c r="N9" s="196">
        <v>17.45</v>
      </c>
      <c r="O9" s="196">
        <v>0</v>
      </c>
      <c r="P9" s="196">
        <v>37.11</v>
      </c>
      <c r="Q9" s="196">
        <v>2.89</v>
      </c>
      <c r="R9" s="196">
        <v>5.78</v>
      </c>
      <c r="S9" s="196">
        <v>3.85</v>
      </c>
      <c r="T9" s="196">
        <v>0</v>
      </c>
      <c r="U9" s="196">
        <v>22.6</v>
      </c>
      <c r="V9" s="196">
        <v>0.96</v>
      </c>
      <c r="W9" s="196">
        <v>10.28</v>
      </c>
      <c r="X9" s="196">
        <v>43.59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30</v>
      </c>
      <c r="AO9">
        <v>0</v>
      </c>
      <c r="AP9" s="196">
        <v>74.819999999999993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204.18</v>
      </c>
      <c r="M10" s="196">
        <v>27.19</v>
      </c>
      <c r="N10" s="196">
        <v>17.45</v>
      </c>
      <c r="O10" s="196">
        <v>0</v>
      </c>
      <c r="P10" s="196">
        <v>37.11</v>
      </c>
      <c r="Q10" s="196">
        <v>2.89</v>
      </c>
      <c r="R10" s="196">
        <v>5.78</v>
      </c>
      <c r="S10" s="196">
        <v>3.85</v>
      </c>
      <c r="T10" s="196">
        <v>0</v>
      </c>
      <c r="U10" s="196">
        <v>22.6</v>
      </c>
      <c r="V10" s="196">
        <v>0.96</v>
      </c>
      <c r="W10" s="196">
        <v>10.28</v>
      </c>
      <c r="X10" s="196">
        <v>43.59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30</v>
      </c>
      <c r="AO10">
        <v>0</v>
      </c>
      <c r="AP10" s="196">
        <v>74.819999999999993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204.18</v>
      </c>
      <c r="M11" s="196">
        <v>27.19</v>
      </c>
      <c r="N11" s="196">
        <v>17.45</v>
      </c>
      <c r="O11" s="196">
        <v>0</v>
      </c>
      <c r="P11" s="196">
        <v>37.11</v>
      </c>
      <c r="Q11" s="196">
        <v>2.89</v>
      </c>
      <c r="R11" s="196">
        <v>5.78</v>
      </c>
      <c r="S11" s="196">
        <v>3.85</v>
      </c>
      <c r="T11" s="196">
        <v>0</v>
      </c>
      <c r="U11" s="196">
        <v>22.6</v>
      </c>
      <c r="V11" s="196">
        <v>0.96</v>
      </c>
      <c r="W11" s="196">
        <v>10.28</v>
      </c>
      <c r="X11" s="196">
        <v>43.59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30</v>
      </c>
      <c r="AO11">
        <v>0</v>
      </c>
      <c r="AP11" s="196">
        <v>74.819999999999993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204.18</v>
      </c>
      <c r="M12" s="196">
        <v>27.19</v>
      </c>
      <c r="N12" s="196">
        <v>17.45</v>
      </c>
      <c r="O12" s="196">
        <v>0</v>
      </c>
      <c r="P12" s="196">
        <v>37.11</v>
      </c>
      <c r="Q12" s="196">
        <v>2.89</v>
      </c>
      <c r="R12" s="196">
        <v>5.78</v>
      </c>
      <c r="S12" s="196">
        <v>3.85</v>
      </c>
      <c r="T12" s="196">
        <v>0</v>
      </c>
      <c r="U12" s="196">
        <v>22.6</v>
      </c>
      <c r="V12" s="196">
        <v>0.96</v>
      </c>
      <c r="W12" s="196">
        <v>10.28</v>
      </c>
      <c r="X12" s="196">
        <v>43.59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30</v>
      </c>
      <c r="AO12">
        <v>0</v>
      </c>
      <c r="AP12" s="196">
        <v>74.819999999999993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204.18</v>
      </c>
      <c r="M13" s="196">
        <v>27.19</v>
      </c>
      <c r="N13" s="196">
        <v>17.45</v>
      </c>
      <c r="O13" s="196">
        <v>0</v>
      </c>
      <c r="P13" s="196">
        <v>37.11</v>
      </c>
      <c r="Q13" s="196">
        <v>2.89</v>
      </c>
      <c r="R13" s="196">
        <v>5.78</v>
      </c>
      <c r="S13" s="196">
        <v>3.85</v>
      </c>
      <c r="T13" s="196">
        <v>0</v>
      </c>
      <c r="U13" s="196">
        <v>22.6</v>
      </c>
      <c r="V13" s="196">
        <v>0.96</v>
      </c>
      <c r="W13" s="196">
        <v>7.12</v>
      </c>
      <c r="X13" s="196">
        <v>43.59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30</v>
      </c>
      <c r="AO13">
        <v>0</v>
      </c>
      <c r="AP13" s="196">
        <v>74.819999999999993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204.18</v>
      </c>
      <c r="M14" s="196">
        <v>27.19</v>
      </c>
      <c r="N14" s="196">
        <v>17.45</v>
      </c>
      <c r="O14" s="196">
        <v>0</v>
      </c>
      <c r="P14" s="196">
        <v>37.11</v>
      </c>
      <c r="Q14" s="196">
        <v>2.89</v>
      </c>
      <c r="R14" s="196">
        <v>5.78</v>
      </c>
      <c r="S14" s="196">
        <v>3.85</v>
      </c>
      <c r="T14" s="196">
        <v>0</v>
      </c>
      <c r="U14" s="196">
        <v>22.6</v>
      </c>
      <c r="V14" s="196">
        <v>0.96</v>
      </c>
      <c r="W14" s="196">
        <v>7.12</v>
      </c>
      <c r="X14" s="196">
        <v>43.59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30</v>
      </c>
      <c r="AO14">
        <v>0</v>
      </c>
      <c r="AP14" s="196">
        <v>74.819999999999993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204.18</v>
      </c>
      <c r="M15" s="196">
        <v>27.19</v>
      </c>
      <c r="N15" s="196">
        <v>17.45</v>
      </c>
      <c r="O15" s="196">
        <v>0</v>
      </c>
      <c r="P15" s="196">
        <v>37.11</v>
      </c>
      <c r="Q15" s="196">
        <v>2.89</v>
      </c>
      <c r="R15" s="196">
        <v>5.78</v>
      </c>
      <c r="S15" s="196">
        <v>3.85</v>
      </c>
      <c r="T15" s="196">
        <v>0</v>
      </c>
      <c r="U15" s="196">
        <v>22.6</v>
      </c>
      <c r="V15" s="196">
        <v>0.96</v>
      </c>
      <c r="W15" s="196">
        <v>6.86</v>
      </c>
      <c r="X15" s="196">
        <v>43.59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30</v>
      </c>
      <c r="AO15">
        <v>0</v>
      </c>
      <c r="AP15" s="196">
        <v>74.819999999999993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204.18</v>
      </c>
      <c r="M16" s="196">
        <v>27.19</v>
      </c>
      <c r="N16" s="196">
        <v>17.45</v>
      </c>
      <c r="O16" s="196">
        <v>0</v>
      </c>
      <c r="P16" s="196">
        <v>37.11</v>
      </c>
      <c r="Q16" s="196">
        <v>2.89</v>
      </c>
      <c r="R16" s="196">
        <v>5.78</v>
      </c>
      <c r="S16" s="196">
        <v>3.85</v>
      </c>
      <c r="T16" s="196">
        <v>0</v>
      </c>
      <c r="U16" s="196">
        <v>22.6</v>
      </c>
      <c r="V16" s="196">
        <v>0.96</v>
      </c>
      <c r="W16" s="196">
        <v>6.86</v>
      </c>
      <c r="X16" s="196">
        <v>43.59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30</v>
      </c>
      <c r="AO16">
        <v>0</v>
      </c>
      <c r="AP16" s="196">
        <v>74.819999999999993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204.18</v>
      </c>
      <c r="M17" s="196">
        <v>27.19</v>
      </c>
      <c r="N17" s="196">
        <v>17.45</v>
      </c>
      <c r="O17" s="196">
        <v>0</v>
      </c>
      <c r="P17" s="196">
        <v>37.11</v>
      </c>
      <c r="Q17" s="196">
        <v>2.89</v>
      </c>
      <c r="R17" s="196">
        <v>5.78</v>
      </c>
      <c r="S17" s="196">
        <v>3.85</v>
      </c>
      <c r="T17" s="196">
        <v>0</v>
      </c>
      <c r="U17" s="196">
        <v>22.6</v>
      </c>
      <c r="V17" s="196">
        <v>0.96</v>
      </c>
      <c r="W17" s="196">
        <v>6.86</v>
      </c>
      <c r="X17" s="196">
        <v>43.59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30</v>
      </c>
      <c r="AO17">
        <v>0</v>
      </c>
      <c r="AP17" s="196">
        <v>74.819999999999993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204.18</v>
      </c>
      <c r="M18" s="196">
        <v>27.19</v>
      </c>
      <c r="N18" s="196">
        <v>17.45</v>
      </c>
      <c r="O18" s="196">
        <v>0</v>
      </c>
      <c r="P18" s="196">
        <v>37.11</v>
      </c>
      <c r="Q18" s="196">
        <v>2.89</v>
      </c>
      <c r="R18" s="196">
        <v>5.78</v>
      </c>
      <c r="S18" s="196">
        <v>3.85</v>
      </c>
      <c r="T18" s="196">
        <v>0</v>
      </c>
      <c r="U18" s="196">
        <v>22.6</v>
      </c>
      <c r="V18" s="196">
        <v>0.96</v>
      </c>
      <c r="W18" s="196">
        <v>6.86</v>
      </c>
      <c r="X18" s="196">
        <v>43.59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30</v>
      </c>
      <c r="AO18">
        <v>0</v>
      </c>
      <c r="AP18" s="196">
        <v>74.819999999999993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204.18</v>
      </c>
      <c r="M19" s="196">
        <v>27.19</v>
      </c>
      <c r="N19" s="196">
        <v>17.45</v>
      </c>
      <c r="O19" s="196">
        <v>0</v>
      </c>
      <c r="P19" s="196">
        <v>37.11</v>
      </c>
      <c r="Q19" s="196">
        <v>2.89</v>
      </c>
      <c r="R19" s="196">
        <v>5.78</v>
      </c>
      <c r="S19" s="196">
        <v>3.85</v>
      </c>
      <c r="T19" s="196">
        <v>0</v>
      </c>
      <c r="U19" s="196">
        <v>22.6</v>
      </c>
      <c r="V19" s="196">
        <v>0.96</v>
      </c>
      <c r="W19" s="196">
        <v>6.86</v>
      </c>
      <c r="X19" s="196">
        <v>43.59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30</v>
      </c>
      <c r="AO19">
        <v>0</v>
      </c>
      <c r="AP19" s="196">
        <v>74.819999999999993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204.18</v>
      </c>
      <c r="M20" s="196">
        <v>27.19</v>
      </c>
      <c r="N20" s="196">
        <v>17.45</v>
      </c>
      <c r="O20" s="196">
        <v>0</v>
      </c>
      <c r="P20" s="196">
        <v>37.11</v>
      </c>
      <c r="Q20" s="196">
        <v>2.89</v>
      </c>
      <c r="R20" s="196">
        <v>5.78</v>
      </c>
      <c r="S20" s="196">
        <v>3.85</v>
      </c>
      <c r="T20" s="196">
        <v>0</v>
      </c>
      <c r="U20" s="196">
        <v>22.6</v>
      </c>
      <c r="V20" s="196">
        <v>0.96</v>
      </c>
      <c r="W20" s="196">
        <v>6.86</v>
      </c>
      <c r="X20" s="196">
        <v>43.59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30</v>
      </c>
      <c r="AO20">
        <v>0</v>
      </c>
      <c r="AP20" s="196">
        <v>74.819999999999993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204.18</v>
      </c>
      <c r="M21" s="196">
        <v>27.19</v>
      </c>
      <c r="N21" s="196">
        <v>17.38</v>
      </c>
      <c r="O21" s="196">
        <v>0</v>
      </c>
      <c r="P21" s="196">
        <v>37.11</v>
      </c>
      <c r="Q21" s="196">
        <v>2.89</v>
      </c>
      <c r="R21" s="196">
        <v>5.78</v>
      </c>
      <c r="S21" s="196">
        <v>3.85</v>
      </c>
      <c r="T21" s="196">
        <v>0</v>
      </c>
      <c r="U21" s="196">
        <v>22.6</v>
      </c>
      <c r="V21" s="196">
        <v>0.96</v>
      </c>
      <c r="W21" s="196">
        <v>6.86</v>
      </c>
      <c r="X21" s="196">
        <v>43.59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30</v>
      </c>
      <c r="AO21">
        <v>0</v>
      </c>
      <c r="AP21" s="196">
        <v>74.819999999999993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204.18</v>
      </c>
      <c r="M22" s="196">
        <v>27.19</v>
      </c>
      <c r="N22" s="196">
        <v>17.45</v>
      </c>
      <c r="O22" s="196">
        <v>0</v>
      </c>
      <c r="P22" s="196">
        <v>37.11</v>
      </c>
      <c r="Q22" s="196">
        <v>2.89</v>
      </c>
      <c r="R22" s="196">
        <v>5.78</v>
      </c>
      <c r="S22" s="196">
        <v>3.85</v>
      </c>
      <c r="T22" s="196">
        <v>0</v>
      </c>
      <c r="U22" s="196">
        <v>22.6</v>
      </c>
      <c r="V22" s="196">
        <v>0.96</v>
      </c>
      <c r="W22" s="196">
        <v>6.86</v>
      </c>
      <c r="X22" s="196">
        <v>43.59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30</v>
      </c>
      <c r="AO22">
        <v>0</v>
      </c>
      <c r="AP22" s="196">
        <v>74.819999999999993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204.18</v>
      </c>
      <c r="M23" s="196">
        <v>27.19</v>
      </c>
      <c r="N23" s="196">
        <v>17.45</v>
      </c>
      <c r="O23" s="196">
        <v>0</v>
      </c>
      <c r="P23" s="196">
        <v>37.11</v>
      </c>
      <c r="Q23" s="196">
        <v>2.89</v>
      </c>
      <c r="R23" s="196">
        <v>5.78</v>
      </c>
      <c r="S23" s="196">
        <v>3.85</v>
      </c>
      <c r="T23" s="196">
        <v>0</v>
      </c>
      <c r="U23" s="196">
        <v>22.6</v>
      </c>
      <c r="V23" s="196">
        <v>0.96</v>
      </c>
      <c r="W23" s="196">
        <v>6.86</v>
      </c>
      <c r="X23" s="196">
        <v>37.75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30</v>
      </c>
      <c r="AO23">
        <v>0</v>
      </c>
      <c r="AP23" s="196">
        <v>70.91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250.41</v>
      </c>
      <c r="M24" s="196">
        <v>27.19</v>
      </c>
      <c r="N24" s="196">
        <v>17.45</v>
      </c>
      <c r="O24" s="196">
        <v>0</v>
      </c>
      <c r="P24" s="196">
        <v>37.11</v>
      </c>
      <c r="Q24" s="196">
        <v>2.89</v>
      </c>
      <c r="R24" s="196">
        <v>5.78</v>
      </c>
      <c r="S24" s="196">
        <v>3.85</v>
      </c>
      <c r="T24" s="196">
        <v>0</v>
      </c>
      <c r="U24" s="196">
        <v>22.6</v>
      </c>
      <c r="V24" s="196">
        <v>0.96</v>
      </c>
      <c r="W24" s="196">
        <v>6.86</v>
      </c>
      <c r="X24" s="196">
        <v>43.59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30</v>
      </c>
      <c r="AO24">
        <v>0</v>
      </c>
      <c r="AP24" s="196">
        <v>74.819999999999993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305.56</v>
      </c>
      <c r="M25" s="196">
        <v>27.19</v>
      </c>
      <c r="N25" s="196">
        <v>17.45</v>
      </c>
      <c r="O25" s="196">
        <v>0</v>
      </c>
      <c r="P25" s="196">
        <v>37.11</v>
      </c>
      <c r="Q25" s="196">
        <v>2.89</v>
      </c>
      <c r="R25" s="196">
        <v>12.53</v>
      </c>
      <c r="S25" s="196">
        <v>3.85</v>
      </c>
      <c r="T25" s="196">
        <v>0</v>
      </c>
      <c r="U25" s="196">
        <v>22.6</v>
      </c>
      <c r="V25" s="196">
        <v>5.36</v>
      </c>
      <c r="W25" s="196">
        <v>6.86</v>
      </c>
      <c r="X25" s="196">
        <v>43.59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30</v>
      </c>
      <c r="AO25">
        <v>0</v>
      </c>
      <c r="AP25" s="196">
        <v>74.819999999999993</v>
      </c>
      <c r="AQ25" s="196">
        <v>26.65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327.45999999999998</v>
      </c>
      <c r="M26" s="196">
        <v>27.19</v>
      </c>
      <c r="N26" s="196">
        <v>17.45</v>
      </c>
      <c r="O26" s="196">
        <v>0</v>
      </c>
      <c r="P26" s="196">
        <v>37.11</v>
      </c>
      <c r="Q26" s="196">
        <v>2.89</v>
      </c>
      <c r="R26" s="196">
        <v>12.53</v>
      </c>
      <c r="S26" s="196">
        <v>3.85</v>
      </c>
      <c r="T26" s="196">
        <v>0</v>
      </c>
      <c r="U26" s="196">
        <v>22.6</v>
      </c>
      <c r="V26" s="196">
        <v>5.36</v>
      </c>
      <c r="W26" s="196">
        <v>6.86</v>
      </c>
      <c r="X26" s="196">
        <v>43.59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30</v>
      </c>
      <c r="AO26">
        <v>0</v>
      </c>
      <c r="AP26" s="196">
        <v>74.819999999999993</v>
      </c>
      <c r="AQ26" s="196">
        <v>26.65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327.45999999999998</v>
      </c>
      <c r="M27" s="196">
        <v>27.19</v>
      </c>
      <c r="N27" s="196">
        <v>17.45</v>
      </c>
      <c r="O27" s="196">
        <v>0</v>
      </c>
      <c r="P27" s="196">
        <v>37.11</v>
      </c>
      <c r="Q27" s="196">
        <v>2.89</v>
      </c>
      <c r="R27" s="196">
        <v>12.53</v>
      </c>
      <c r="S27" s="196">
        <v>3.85</v>
      </c>
      <c r="T27" s="196">
        <v>0</v>
      </c>
      <c r="U27" s="196">
        <v>22.6</v>
      </c>
      <c r="V27" s="196">
        <v>4.92</v>
      </c>
      <c r="W27" s="196">
        <v>6.86</v>
      </c>
      <c r="X27" s="196">
        <v>43.59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30</v>
      </c>
      <c r="AO27">
        <v>0</v>
      </c>
      <c r="AP27" s="196">
        <v>74.819999999999993</v>
      </c>
      <c r="AQ27" s="196">
        <v>26.65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9.01</v>
      </c>
      <c r="L28" s="196">
        <v>360.84</v>
      </c>
      <c r="M28" s="196">
        <v>27.19</v>
      </c>
      <c r="N28" s="196">
        <v>17.45</v>
      </c>
      <c r="O28" s="196">
        <v>0</v>
      </c>
      <c r="P28" s="196">
        <v>37.11</v>
      </c>
      <c r="Q28" s="196">
        <v>3.15</v>
      </c>
      <c r="R28" s="196">
        <v>12.53</v>
      </c>
      <c r="S28" s="196">
        <v>6.94</v>
      </c>
      <c r="T28" s="196">
        <v>0</v>
      </c>
      <c r="U28" s="196">
        <v>22.6</v>
      </c>
      <c r="V28" s="196">
        <v>5.36</v>
      </c>
      <c r="W28" s="196">
        <v>6.86</v>
      </c>
      <c r="X28" s="196">
        <v>43.59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30</v>
      </c>
      <c r="AO28">
        <v>0</v>
      </c>
      <c r="AP28" s="196">
        <v>74.819999999999993</v>
      </c>
      <c r="AQ28" s="196">
        <v>26.65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8.6</v>
      </c>
      <c r="L29" s="196">
        <v>371.44</v>
      </c>
      <c r="M29" s="196">
        <v>27.19</v>
      </c>
      <c r="N29" s="196">
        <v>17.45</v>
      </c>
      <c r="O29" s="196">
        <v>0</v>
      </c>
      <c r="P29" s="196">
        <v>37.11</v>
      </c>
      <c r="Q29" s="196">
        <v>3.23</v>
      </c>
      <c r="R29" s="196">
        <v>12.53</v>
      </c>
      <c r="S29" s="196">
        <v>7.62</v>
      </c>
      <c r="T29" s="196">
        <v>0</v>
      </c>
      <c r="U29" s="196">
        <v>22.6</v>
      </c>
      <c r="V29" s="196">
        <v>5.36</v>
      </c>
      <c r="W29" s="196">
        <v>6.86</v>
      </c>
      <c r="X29" s="196">
        <v>43.59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30</v>
      </c>
      <c r="AO29">
        <v>0</v>
      </c>
      <c r="AP29" s="196">
        <v>74.819999999999993</v>
      </c>
      <c r="AQ29" s="196">
        <v>26.65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</v>
      </c>
      <c r="L30" s="196">
        <v>371.44</v>
      </c>
      <c r="M30" s="196">
        <v>27.19</v>
      </c>
      <c r="N30" s="196">
        <v>17.45</v>
      </c>
      <c r="O30" s="196">
        <v>0</v>
      </c>
      <c r="P30" s="196">
        <v>37.11</v>
      </c>
      <c r="Q30" s="196">
        <v>3.23</v>
      </c>
      <c r="R30" s="196">
        <v>12.53</v>
      </c>
      <c r="S30" s="196">
        <v>7.8</v>
      </c>
      <c r="T30" s="196">
        <v>0</v>
      </c>
      <c r="U30" s="196">
        <v>22.6</v>
      </c>
      <c r="V30" s="196">
        <v>5.36</v>
      </c>
      <c r="W30" s="196">
        <v>6.86</v>
      </c>
      <c r="X30" s="196">
        <v>43.59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30</v>
      </c>
      <c r="AO30">
        <v>0</v>
      </c>
      <c r="AP30" s="196">
        <v>74.819999999999993</v>
      </c>
      <c r="AQ30" s="196">
        <v>26.65</v>
      </c>
      <c r="AR30" s="196">
        <v>0.76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</v>
      </c>
      <c r="L31" s="196">
        <v>371.44</v>
      </c>
      <c r="M31" s="196">
        <v>27.19</v>
      </c>
      <c r="N31" s="196">
        <v>17.45</v>
      </c>
      <c r="O31" s="196">
        <v>0</v>
      </c>
      <c r="P31" s="196">
        <v>37.11</v>
      </c>
      <c r="Q31" s="196">
        <v>3.23</v>
      </c>
      <c r="R31" s="196">
        <v>12.53</v>
      </c>
      <c r="S31" s="196">
        <v>7.8</v>
      </c>
      <c r="T31" s="196">
        <v>0</v>
      </c>
      <c r="U31" s="196">
        <v>22.6</v>
      </c>
      <c r="V31" s="196">
        <v>5.36</v>
      </c>
      <c r="W31" s="196">
        <v>6.86</v>
      </c>
      <c r="X31" s="196">
        <v>43.59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69.34</v>
      </c>
      <c r="AJ31" s="196">
        <v>0</v>
      </c>
      <c r="AK31" s="196">
        <v>0</v>
      </c>
      <c r="AL31" s="196">
        <v>0</v>
      </c>
      <c r="AM31" s="196">
        <v>0</v>
      </c>
      <c r="AN31" s="196">
        <v>30</v>
      </c>
      <c r="AO31">
        <v>0</v>
      </c>
      <c r="AP31" s="196">
        <v>74.819999999999993</v>
      </c>
      <c r="AQ31" s="196">
        <v>26.65</v>
      </c>
      <c r="AR31" s="196">
        <v>3.05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</v>
      </c>
      <c r="L32" s="196">
        <v>371.44</v>
      </c>
      <c r="M32" s="196">
        <v>27.19</v>
      </c>
      <c r="N32" s="196">
        <v>17.45</v>
      </c>
      <c r="O32" s="196">
        <v>0</v>
      </c>
      <c r="P32" s="196">
        <v>37.11</v>
      </c>
      <c r="Q32" s="196">
        <v>3.23</v>
      </c>
      <c r="R32" s="196">
        <v>12.53</v>
      </c>
      <c r="S32" s="196">
        <v>7.8</v>
      </c>
      <c r="T32" s="196">
        <v>0</v>
      </c>
      <c r="U32" s="196">
        <v>22.6</v>
      </c>
      <c r="V32" s="196">
        <v>5.36</v>
      </c>
      <c r="W32" s="196">
        <v>6.86</v>
      </c>
      <c r="X32" s="196">
        <v>43.59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69.34</v>
      </c>
      <c r="AJ32" s="196">
        <v>0</v>
      </c>
      <c r="AK32" s="196">
        <v>0</v>
      </c>
      <c r="AL32" s="196">
        <v>0</v>
      </c>
      <c r="AM32" s="196">
        <v>0</v>
      </c>
      <c r="AN32" s="196">
        <v>30</v>
      </c>
      <c r="AO32">
        <v>0</v>
      </c>
      <c r="AP32" s="196">
        <v>74.819999999999993</v>
      </c>
      <c r="AQ32" s="196">
        <v>26.65</v>
      </c>
      <c r="AR32" s="196">
        <v>5.91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</v>
      </c>
      <c r="L33" s="196">
        <v>371.44</v>
      </c>
      <c r="M33" s="196">
        <v>27.19</v>
      </c>
      <c r="N33" s="196">
        <v>17.45</v>
      </c>
      <c r="O33" s="196">
        <v>0</v>
      </c>
      <c r="P33" s="196">
        <v>37.11</v>
      </c>
      <c r="Q33" s="196">
        <v>3.23</v>
      </c>
      <c r="R33" s="196">
        <v>12.53</v>
      </c>
      <c r="S33" s="196">
        <v>7.8</v>
      </c>
      <c r="T33" s="196">
        <v>0</v>
      </c>
      <c r="U33" s="196">
        <v>22.6</v>
      </c>
      <c r="V33" s="196">
        <v>5.36</v>
      </c>
      <c r="W33" s="196">
        <v>6.86</v>
      </c>
      <c r="X33" s="196">
        <v>43.59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69.34</v>
      </c>
      <c r="AJ33" s="196">
        <v>0</v>
      </c>
      <c r="AK33" s="196">
        <v>0</v>
      </c>
      <c r="AL33" s="196">
        <v>0</v>
      </c>
      <c r="AM33" s="196">
        <v>0</v>
      </c>
      <c r="AN33" s="196">
        <v>30</v>
      </c>
      <c r="AO33">
        <v>0</v>
      </c>
      <c r="AP33" s="196">
        <v>74.819999999999993</v>
      </c>
      <c r="AQ33" s="196">
        <v>26.65</v>
      </c>
      <c r="AR33" s="196">
        <v>10.46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</v>
      </c>
      <c r="L34" s="196">
        <v>371.44</v>
      </c>
      <c r="M34" s="196">
        <v>27.19</v>
      </c>
      <c r="N34" s="196">
        <v>17.45</v>
      </c>
      <c r="O34" s="196">
        <v>0</v>
      </c>
      <c r="P34" s="196">
        <v>37.11</v>
      </c>
      <c r="Q34" s="196">
        <v>3.23</v>
      </c>
      <c r="R34" s="196">
        <v>12.53</v>
      </c>
      <c r="S34" s="196">
        <v>7.8</v>
      </c>
      <c r="T34" s="196">
        <v>0</v>
      </c>
      <c r="U34" s="196">
        <v>22.6</v>
      </c>
      <c r="V34" s="196">
        <v>5.36</v>
      </c>
      <c r="W34" s="196">
        <v>6.86</v>
      </c>
      <c r="X34" s="196">
        <v>43.59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69.34</v>
      </c>
      <c r="AJ34" s="196">
        <v>0</v>
      </c>
      <c r="AK34" s="196">
        <v>0</v>
      </c>
      <c r="AL34" s="196">
        <v>0</v>
      </c>
      <c r="AM34" s="196">
        <v>0</v>
      </c>
      <c r="AN34" s="196">
        <v>30</v>
      </c>
      <c r="AO34">
        <v>0</v>
      </c>
      <c r="AP34" s="196">
        <v>74.819999999999993</v>
      </c>
      <c r="AQ34" s="196">
        <v>26.65</v>
      </c>
      <c r="AR34" s="196">
        <v>17.97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</v>
      </c>
      <c r="L35" s="196">
        <v>371.44</v>
      </c>
      <c r="M35" s="196">
        <v>27.19</v>
      </c>
      <c r="N35" s="196">
        <v>17.45</v>
      </c>
      <c r="O35" s="196">
        <v>0</v>
      </c>
      <c r="P35" s="196">
        <v>37.11</v>
      </c>
      <c r="Q35" s="196">
        <v>3.23</v>
      </c>
      <c r="R35" s="196">
        <v>12.53</v>
      </c>
      <c r="S35" s="196">
        <v>7.8</v>
      </c>
      <c r="T35" s="196">
        <v>0</v>
      </c>
      <c r="U35" s="196">
        <v>22.6</v>
      </c>
      <c r="V35" s="196">
        <v>5.36</v>
      </c>
      <c r="W35" s="196">
        <v>6.86</v>
      </c>
      <c r="X35" s="196">
        <v>43.59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69.34</v>
      </c>
      <c r="AJ35" s="196">
        <v>0</v>
      </c>
      <c r="AK35" s="196">
        <v>0</v>
      </c>
      <c r="AL35" s="196">
        <v>0</v>
      </c>
      <c r="AM35" s="196">
        <v>0</v>
      </c>
      <c r="AN35" s="196">
        <v>30</v>
      </c>
      <c r="AO35">
        <v>0</v>
      </c>
      <c r="AP35" s="196">
        <v>74.819999999999993</v>
      </c>
      <c r="AQ35" s="196">
        <v>26.65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</v>
      </c>
      <c r="L36" s="196">
        <v>371.44</v>
      </c>
      <c r="M36" s="196">
        <v>27.19</v>
      </c>
      <c r="N36" s="196">
        <v>17.45</v>
      </c>
      <c r="O36" s="196">
        <v>0</v>
      </c>
      <c r="P36" s="196">
        <v>37.11</v>
      </c>
      <c r="Q36" s="196">
        <v>3.23</v>
      </c>
      <c r="R36" s="196">
        <v>12.53</v>
      </c>
      <c r="S36" s="196">
        <v>7.8</v>
      </c>
      <c r="T36" s="196">
        <v>0</v>
      </c>
      <c r="U36" s="196">
        <v>22.6</v>
      </c>
      <c r="V36" s="196">
        <v>5.36</v>
      </c>
      <c r="W36" s="196">
        <v>6.86</v>
      </c>
      <c r="X36" s="196">
        <v>43.59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69.34</v>
      </c>
      <c r="AJ36" s="196">
        <v>0</v>
      </c>
      <c r="AK36" s="196">
        <v>0</v>
      </c>
      <c r="AL36" s="196">
        <v>0</v>
      </c>
      <c r="AM36" s="196">
        <v>0</v>
      </c>
      <c r="AN36" s="196">
        <v>30</v>
      </c>
      <c r="AO36">
        <v>0</v>
      </c>
      <c r="AP36" s="196">
        <v>74.819999999999993</v>
      </c>
      <c r="AQ36" s="196">
        <v>26.65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</v>
      </c>
      <c r="L37" s="196">
        <v>371.44</v>
      </c>
      <c r="M37" s="196">
        <v>27.19</v>
      </c>
      <c r="N37" s="196">
        <v>17.45</v>
      </c>
      <c r="O37" s="196">
        <v>0</v>
      </c>
      <c r="P37" s="196">
        <v>37.11</v>
      </c>
      <c r="Q37" s="196">
        <v>3.23</v>
      </c>
      <c r="R37" s="196">
        <v>12.53</v>
      </c>
      <c r="S37" s="196">
        <v>7.8</v>
      </c>
      <c r="T37" s="196">
        <v>0</v>
      </c>
      <c r="U37" s="196">
        <v>22.6</v>
      </c>
      <c r="V37" s="196">
        <v>5.36</v>
      </c>
      <c r="W37" s="196">
        <v>6.86</v>
      </c>
      <c r="X37" s="196">
        <v>43.59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69.34</v>
      </c>
      <c r="AJ37" s="196">
        <v>0</v>
      </c>
      <c r="AK37" s="196">
        <v>0</v>
      </c>
      <c r="AL37" s="196">
        <v>0</v>
      </c>
      <c r="AM37" s="196">
        <v>0</v>
      </c>
      <c r="AN37" s="196">
        <v>130</v>
      </c>
      <c r="AO37">
        <v>0</v>
      </c>
      <c r="AP37" s="196">
        <v>74.819999999999993</v>
      </c>
      <c r="AQ37" s="196">
        <v>26.65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</v>
      </c>
      <c r="L38" s="196">
        <v>371.44</v>
      </c>
      <c r="M38" s="196">
        <v>27.19</v>
      </c>
      <c r="N38" s="196">
        <v>17.45</v>
      </c>
      <c r="O38" s="196">
        <v>0</v>
      </c>
      <c r="P38" s="196">
        <v>37.11</v>
      </c>
      <c r="Q38" s="196">
        <v>3.23</v>
      </c>
      <c r="R38" s="196">
        <v>12.53</v>
      </c>
      <c r="S38" s="196">
        <v>7.8</v>
      </c>
      <c r="T38" s="196">
        <v>0</v>
      </c>
      <c r="U38" s="196">
        <v>22.6</v>
      </c>
      <c r="V38" s="196">
        <v>5.36</v>
      </c>
      <c r="W38" s="196">
        <v>6.86</v>
      </c>
      <c r="X38" s="196">
        <v>43.59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69.34</v>
      </c>
      <c r="AJ38" s="196">
        <v>0</v>
      </c>
      <c r="AK38" s="196">
        <v>0</v>
      </c>
      <c r="AL38" s="196">
        <v>0</v>
      </c>
      <c r="AM38" s="196">
        <v>0</v>
      </c>
      <c r="AN38" s="196">
        <v>130</v>
      </c>
      <c r="AO38">
        <v>0</v>
      </c>
      <c r="AP38" s="196">
        <v>74.819999999999993</v>
      </c>
      <c r="AQ38" s="196">
        <v>26.65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</v>
      </c>
      <c r="L39" s="196">
        <v>371.44</v>
      </c>
      <c r="M39" s="196">
        <v>27.19</v>
      </c>
      <c r="N39" s="196">
        <v>17.45</v>
      </c>
      <c r="O39" s="196">
        <v>0</v>
      </c>
      <c r="P39" s="196">
        <v>37.11</v>
      </c>
      <c r="Q39" s="196">
        <v>3.23</v>
      </c>
      <c r="R39" s="196">
        <v>12.53</v>
      </c>
      <c r="S39" s="196">
        <v>7.8</v>
      </c>
      <c r="T39" s="196">
        <v>0</v>
      </c>
      <c r="U39" s="196">
        <v>22.6</v>
      </c>
      <c r="V39" s="196">
        <v>5.36</v>
      </c>
      <c r="W39" s="196">
        <v>6.86</v>
      </c>
      <c r="X39" s="196">
        <v>43.59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69.34</v>
      </c>
      <c r="AJ39" s="196">
        <v>0</v>
      </c>
      <c r="AK39" s="196">
        <v>0</v>
      </c>
      <c r="AL39" s="196">
        <v>0</v>
      </c>
      <c r="AM39" s="196">
        <v>0</v>
      </c>
      <c r="AN39" s="196">
        <v>130</v>
      </c>
      <c r="AO39">
        <v>0</v>
      </c>
      <c r="AP39" s="196">
        <v>74.819999999999993</v>
      </c>
      <c r="AQ39" s="196">
        <v>26.65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</v>
      </c>
      <c r="L40" s="196">
        <v>371.44</v>
      </c>
      <c r="M40" s="196">
        <v>27.19</v>
      </c>
      <c r="N40" s="196">
        <v>17.45</v>
      </c>
      <c r="O40" s="196">
        <v>0</v>
      </c>
      <c r="P40" s="196">
        <v>37.11</v>
      </c>
      <c r="Q40" s="196">
        <v>3.23</v>
      </c>
      <c r="R40" s="196">
        <v>12.53</v>
      </c>
      <c r="S40" s="196">
        <v>7.8</v>
      </c>
      <c r="T40" s="196">
        <v>0</v>
      </c>
      <c r="U40" s="196">
        <v>22.6</v>
      </c>
      <c r="V40" s="196">
        <v>5.36</v>
      </c>
      <c r="W40" s="196">
        <v>6.86</v>
      </c>
      <c r="X40" s="196">
        <v>43.59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69.34</v>
      </c>
      <c r="AJ40" s="196">
        <v>0</v>
      </c>
      <c r="AK40" s="196">
        <v>0</v>
      </c>
      <c r="AL40" s="196">
        <v>0</v>
      </c>
      <c r="AM40" s="196">
        <v>0</v>
      </c>
      <c r="AN40" s="196">
        <v>130</v>
      </c>
      <c r="AO40">
        <v>0</v>
      </c>
      <c r="AP40" s="196">
        <v>74.819999999999993</v>
      </c>
      <c r="AQ40" s="196">
        <v>26.65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</v>
      </c>
      <c r="L41" s="196">
        <v>371.44</v>
      </c>
      <c r="M41" s="196">
        <v>27.19</v>
      </c>
      <c r="N41" s="196">
        <v>17.45</v>
      </c>
      <c r="O41" s="196">
        <v>0</v>
      </c>
      <c r="P41" s="196">
        <v>37.11</v>
      </c>
      <c r="Q41" s="196">
        <v>3.23</v>
      </c>
      <c r="R41" s="196">
        <v>12.53</v>
      </c>
      <c r="S41" s="196">
        <v>7.8</v>
      </c>
      <c r="T41" s="196">
        <v>0</v>
      </c>
      <c r="U41" s="196">
        <v>22.6</v>
      </c>
      <c r="V41" s="196">
        <v>5.36</v>
      </c>
      <c r="W41" s="196">
        <v>6.86</v>
      </c>
      <c r="X41" s="196">
        <v>43.59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69.34</v>
      </c>
      <c r="AJ41" s="196">
        <v>0</v>
      </c>
      <c r="AK41" s="196">
        <v>0</v>
      </c>
      <c r="AL41" s="196">
        <v>0</v>
      </c>
      <c r="AM41" s="196">
        <v>0</v>
      </c>
      <c r="AN41" s="196">
        <v>130</v>
      </c>
      <c r="AO41">
        <v>0</v>
      </c>
      <c r="AP41" s="196">
        <v>74.819999999999993</v>
      </c>
      <c r="AQ41" s="196">
        <v>26.65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</v>
      </c>
      <c r="L42" s="196">
        <v>371.44</v>
      </c>
      <c r="M42" s="196">
        <v>27.19</v>
      </c>
      <c r="N42" s="196">
        <v>17.45</v>
      </c>
      <c r="O42" s="196">
        <v>0</v>
      </c>
      <c r="P42" s="196">
        <v>37.11</v>
      </c>
      <c r="Q42" s="196">
        <v>3.23</v>
      </c>
      <c r="R42" s="196">
        <v>12.53</v>
      </c>
      <c r="S42" s="196">
        <v>7.8</v>
      </c>
      <c r="T42" s="196">
        <v>0</v>
      </c>
      <c r="U42" s="196">
        <v>22.6</v>
      </c>
      <c r="V42" s="196">
        <v>5.36</v>
      </c>
      <c r="W42" s="196">
        <v>6.86</v>
      </c>
      <c r="X42" s="196">
        <v>43.59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69.34</v>
      </c>
      <c r="AJ42" s="196">
        <v>0</v>
      </c>
      <c r="AK42" s="196">
        <v>0</v>
      </c>
      <c r="AL42" s="196">
        <v>0</v>
      </c>
      <c r="AM42" s="196">
        <v>0</v>
      </c>
      <c r="AN42" s="196">
        <v>130</v>
      </c>
      <c r="AO42">
        <v>0</v>
      </c>
      <c r="AP42" s="196">
        <v>74.819999999999993</v>
      </c>
      <c r="AQ42" s="196">
        <v>26.65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371.44</v>
      </c>
      <c r="M43" s="196">
        <v>27.19</v>
      </c>
      <c r="N43" s="196">
        <v>17.45</v>
      </c>
      <c r="O43" s="196">
        <v>0</v>
      </c>
      <c r="P43" s="196">
        <v>37.11</v>
      </c>
      <c r="Q43" s="196">
        <v>3.23</v>
      </c>
      <c r="R43" s="196">
        <v>12.53</v>
      </c>
      <c r="S43" s="196">
        <v>7.8</v>
      </c>
      <c r="T43" s="196">
        <v>0</v>
      </c>
      <c r="U43" s="196">
        <v>22.6</v>
      </c>
      <c r="V43" s="196">
        <v>5.36</v>
      </c>
      <c r="W43" s="196">
        <v>6.86</v>
      </c>
      <c r="X43" s="196">
        <v>43.59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69.34</v>
      </c>
      <c r="AJ43" s="196">
        <v>0</v>
      </c>
      <c r="AK43" s="196">
        <v>0</v>
      </c>
      <c r="AL43" s="196">
        <v>0</v>
      </c>
      <c r="AM43" s="196">
        <v>0</v>
      </c>
      <c r="AN43" s="196">
        <v>130</v>
      </c>
      <c r="AO43">
        <v>0</v>
      </c>
      <c r="AP43" s="196">
        <v>74.819999999999993</v>
      </c>
      <c r="AQ43" s="196">
        <v>26.65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371.44</v>
      </c>
      <c r="M44" s="196">
        <v>27.19</v>
      </c>
      <c r="N44" s="196">
        <v>17.45</v>
      </c>
      <c r="O44" s="196">
        <v>0</v>
      </c>
      <c r="P44" s="196">
        <v>37.11</v>
      </c>
      <c r="Q44" s="196">
        <v>3.23</v>
      </c>
      <c r="R44" s="196">
        <v>12.53</v>
      </c>
      <c r="S44" s="196">
        <v>7.8</v>
      </c>
      <c r="T44" s="196">
        <v>0</v>
      </c>
      <c r="U44" s="196">
        <v>22.6</v>
      </c>
      <c r="V44" s="196">
        <v>5.36</v>
      </c>
      <c r="W44" s="196">
        <v>6.86</v>
      </c>
      <c r="X44" s="196">
        <v>43.59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69.34</v>
      </c>
      <c r="AJ44" s="196">
        <v>0</v>
      </c>
      <c r="AK44" s="196">
        <v>0</v>
      </c>
      <c r="AL44" s="196">
        <v>0</v>
      </c>
      <c r="AM44" s="196">
        <v>0</v>
      </c>
      <c r="AN44" s="196">
        <v>130</v>
      </c>
      <c r="AO44">
        <v>0</v>
      </c>
      <c r="AP44" s="196">
        <v>74.819999999999993</v>
      </c>
      <c r="AQ44" s="196">
        <v>26.65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371.44</v>
      </c>
      <c r="M45" s="196">
        <v>27.19</v>
      </c>
      <c r="N45" s="196">
        <v>17.45</v>
      </c>
      <c r="O45" s="196">
        <v>0</v>
      </c>
      <c r="P45" s="196">
        <v>37.11</v>
      </c>
      <c r="Q45" s="196">
        <v>3.23</v>
      </c>
      <c r="R45" s="196">
        <v>12.53</v>
      </c>
      <c r="S45" s="196">
        <v>7.8</v>
      </c>
      <c r="T45" s="196">
        <v>0</v>
      </c>
      <c r="U45" s="196">
        <v>22.6</v>
      </c>
      <c r="V45" s="196">
        <v>5.36</v>
      </c>
      <c r="W45" s="196">
        <v>6.86</v>
      </c>
      <c r="X45" s="196">
        <v>43.59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69.34</v>
      </c>
      <c r="AJ45" s="196">
        <v>0</v>
      </c>
      <c r="AK45" s="196">
        <v>0</v>
      </c>
      <c r="AL45" s="196">
        <v>0</v>
      </c>
      <c r="AM45" s="196">
        <v>0</v>
      </c>
      <c r="AN45" s="196">
        <v>130</v>
      </c>
      <c r="AO45">
        <v>0</v>
      </c>
      <c r="AP45" s="196">
        <v>74.819999999999993</v>
      </c>
      <c r="AQ45" s="196">
        <v>26.65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371.44</v>
      </c>
      <c r="M46" s="196">
        <v>27.19</v>
      </c>
      <c r="N46" s="196">
        <v>17.45</v>
      </c>
      <c r="O46" s="196">
        <v>0</v>
      </c>
      <c r="P46" s="196">
        <v>37.11</v>
      </c>
      <c r="Q46" s="196">
        <v>3.23</v>
      </c>
      <c r="R46" s="196">
        <v>12.53</v>
      </c>
      <c r="S46" s="196">
        <v>7.8</v>
      </c>
      <c r="T46" s="196">
        <v>0</v>
      </c>
      <c r="U46" s="196">
        <v>22.6</v>
      </c>
      <c r="V46" s="196">
        <v>5.36</v>
      </c>
      <c r="W46" s="196">
        <v>6.86</v>
      </c>
      <c r="X46" s="196">
        <v>43.59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69.34</v>
      </c>
      <c r="AJ46" s="196">
        <v>0</v>
      </c>
      <c r="AK46" s="196">
        <v>0</v>
      </c>
      <c r="AL46" s="196">
        <v>0</v>
      </c>
      <c r="AM46" s="196">
        <v>0</v>
      </c>
      <c r="AN46" s="196">
        <v>130</v>
      </c>
      <c r="AO46">
        <v>0</v>
      </c>
      <c r="AP46" s="196">
        <v>74.819999999999993</v>
      </c>
      <c r="AQ46" s="196">
        <v>26.65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371.44</v>
      </c>
      <c r="M47" s="196">
        <v>27.19</v>
      </c>
      <c r="N47" s="196">
        <v>17.45</v>
      </c>
      <c r="O47" s="196">
        <v>0</v>
      </c>
      <c r="P47" s="196">
        <v>37.11</v>
      </c>
      <c r="Q47" s="196">
        <v>3.23</v>
      </c>
      <c r="R47" s="196">
        <v>12.53</v>
      </c>
      <c r="S47" s="196">
        <v>7.8</v>
      </c>
      <c r="T47" s="196">
        <v>0</v>
      </c>
      <c r="U47" s="196">
        <v>22.6</v>
      </c>
      <c r="V47" s="196">
        <v>5.36</v>
      </c>
      <c r="W47" s="196">
        <v>6.86</v>
      </c>
      <c r="X47" s="196">
        <v>43.59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130</v>
      </c>
      <c r="AO47">
        <v>0</v>
      </c>
      <c r="AP47" s="196">
        <v>74.819999999999993</v>
      </c>
      <c r="AQ47" s="196">
        <v>26.65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371.44</v>
      </c>
      <c r="M48" s="196">
        <v>27.19</v>
      </c>
      <c r="N48" s="196">
        <v>17.45</v>
      </c>
      <c r="O48" s="196">
        <v>0</v>
      </c>
      <c r="P48" s="196">
        <v>37.11</v>
      </c>
      <c r="Q48" s="196">
        <v>3.23</v>
      </c>
      <c r="R48" s="196">
        <v>12.53</v>
      </c>
      <c r="S48" s="196">
        <v>7.8</v>
      </c>
      <c r="T48" s="196">
        <v>0</v>
      </c>
      <c r="U48" s="196">
        <v>22.6</v>
      </c>
      <c r="V48" s="196">
        <v>5.36</v>
      </c>
      <c r="W48" s="196">
        <v>6.86</v>
      </c>
      <c r="X48" s="196">
        <v>43.59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30</v>
      </c>
      <c r="AO48">
        <v>0</v>
      </c>
      <c r="AP48" s="196">
        <v>74.819999999999993</v>
      </c>
      <c r="AQ48" s="196">
        <v>26.65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</v>
      </c>
      <c r="L49" s="196">
        <v>371.44</v>
      </c>
      <c r="M49" s="196">
        <v>27.19</v>
      </c>
      <c r="N49" s="196">
        <v>17.45</v>
      </c>
      <c r="O49" s="196">
        <v>0</v>
      </c>
      <c r="P49" s="196">
        <v>37.11</v>
      </c>
      <c r="Q49" s="196">
        <v>3.23</v>
      </c>
      <c r="R49" s="196">
        <v>12.53</v>
      </c>
      <c r="S49" s="196">
        <v>7.8</v>
      </c>
      <c r="T49" s="196">
        <v>0</v>
      </c>
      <c r="U49" s="196">
        <v>22.6</v>
      </c>
      <c r="V49" s="196">
        <v>5.36</v>
      </c>
      <c r="W49" s="196">
        <v>6.86</v>
      </c>
      <c r="X49" s="196">
        <v>43.59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84.38</v>
      </c>
      <c r="AO49">
        <v>0</v>
      </c>
      <c r="AP49" s="196">
        <v>74.819999999999993</v>
      </c>
      <c r="AQ49" s="196">
        <v>26.65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</v>
      </c>
      <c r="L50" s="196">
        <v>371.44</v>
      </c>
      <c r="M50" s="196">
        <v>27.19</v>
      </c>
      <c r="N50" s="196">
        <v>17.45</v>
      </c>
      <c r="O50" s="196">
        <v>0</v>
      </c>
      <c r="P50" s="196">
        <v>37.11</v>
      </c>
      <c r="Q50" s="196">
        <v>3.23</v>
      </c>
      <c r="R50" s="196">
        <v>12.53</v>
      </c>
      <c r="S50" s="196">
        <v>7.8</v>
      </c>
      <c r="T50" s="196">
        <v>0</v>
      </c>
      <c r="U50" s="196">
        <v>22.6</v>
      </c>
      <c r="V50" s="196">
        <v>5.36</v>
      </c>
      <c r="W50" s="196">
        <v>6.86</v>
      </c>
      <c r="X50" s="196">
        <v>43.59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84.38</v>
      </c>
      <c r="AO50">
        <v>0</v>
      </c>
      <c r="AP50" s="196">
        <v>74.819999999999993</v>
      </c>
      <c r="AQ50" s="196">
        <v>26.65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</v>
      </c>
      <c r="L51" s="196">
        <v>371.44</v>
      </c>
      <c r="M51" s="196">
        <v>27.19</v>
      </c>
      <c r="N51" s="196">
        <v>17.45</v>
      </c>
      <c r="O51" s="196">
        <v>0</v>
      </c>
      <c r="P51" s="196">
        <v>37.11</v>
      </c>
      <c r="Q51" s="196">
        <v>3.23</v>
      </c>
      <c r="R51" s="196">
        <v>12.53</v>
      </c>
      <c r="S51" s="196">
        <v>7.8</v>
      </c>
      <c r="T51" s="196">
        <v>0</v>
      </c>
      <c r="U51" s="196">
        <v>22.6</v>
      </c>
      <c r="V51" s="196">
        <v>5.36</v>
      </c>
      <c r="W51" s="196">
        <v>6.86</v>
      </c>
      <c r="X51" s="196">
        <v>43.59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74.819999999999993</v>
      </c>
      <c r="AQ51" s="196">
        <v>26.65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9.01</v>
      </c>
      <c r="L52" s="196">
        <v>371.44</v>
      </c>
      <c r="M52" s="196">
        <v>27.19</v>
      </c>
      <c r="N52" s="196">
        <v>17.45</v>
      </c>
      <c r="O52" s="196">
        <v>0</v>
      </c>
      <c r="P52" s="196">
        <v>37.11</v>
      </c>
      <c r="Q52" s="196">
        <v>3.23</v>
      </c>
      <c r="R52" s="196">
        <v>12.53</v>
      </c>
      <c r="S52" s="196">
        <v>7.8</v>
      </c>
      <c r="T52" s="196">
        <v>0</v>
      </c>
      <c r="U52" s="196">
        <v>22.6</v>
      </c>
      <c r="V52" s="196">
        <v>5.36</v>
      </c>
      <c r="W52" s="196">
        <v>6.86</v>
      </c>
      <c r="X52" s="196">
        <v>43.59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74.819999999999993</v>
      </c>
      <c r="AQ52" s="196">
        <v>26.65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9.01</v>
      </c>
      <c r="L53" s="196">
        <v>371.44</v>
      </c>
      <c r="M53" s="196">
        <v>27.19</v>
      </c>
      <c r="N53" s="196">
        <v>17.45</v>
      </c>
      <c r="O53" s="196">
        <v>0</v>
      </c>
      <c r="P53" s="196">
        <v>37.11</v>
      </c>
      <c r="Q53" s="196">
        <v>3.23</v>
      </c>
      <c r="R53" s="196">
        <v>12.53</v>
      </c>
      <c r="S53" s="196">
        <v>7.8</v>
      </c>
      <c r="T53" s="196">
        <v>0</v>
      </c>
      <c r="U53" s="196">
        <v>22.6</v>
      </c>
      <c r="V53" s="196">
        <v>5.36</v>
      </c>
      <c r="W53" s="196">
        <v>6.86</v>
      </c>
      <c r="X53" s="196">
        <v>43.59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74.819999999999993</v>
      </c>
      <c r="AQ53" s="196">
        <v>26.65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5.0199999999999996</v>
      </c>
      <c r="L54" s="196">
        <v>317.83</v>
      </c>
      <c r="M54" s="196">
        <v>27.19</v>
      </c>
      <c r="N54" s="196">
        <v>17.45</v>
      </c>
      <c r="O54" s="196">
        <v>0</v>
      </c>
      <c r="P54" s="196">
        <v>37.11</v>
      </c>
      <c r="Q54" s="196">
        <v>2.89</v>
      </c>
      <c r="R54" s="196">
        <v>12.53</v>
      </c>
      <c r="S54" s="196">
        <v>3.85</v>
      </c>
      <c r="T54" s="196">
        <v>0</v>
      </c>
      <c r="U54" s="196">
        <v>22.6</v>
      </c>
      <c r="V54" s="196">
        <v>5.36</v>
      </c>
      <c r="W54" s="196">
        <v>6.86</v>
      </c>
      <c r="X54" s="196">
        <v>43.59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74.819999999999993</v>
      </c>
      <c r="AQ54" s="196">
        <v>26.65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1.99</v>
      </c>
      <c r="L55" s="196">
        <v>288.93</v>
      </c>
      <c r="M55" s="196">
        <v>27.19</v>
      </c>
      <c r="N55" s="196">
        <v>17.45</v>
      </c>
      <c r="O55" s="196">
        <v>0</v>
      </c>
      <c r="P55" s="196">
        <v>37.11</v>
      </c>
      <c r="Q55" s="196">
        <v>2.89</v>
      </c>
      <c r="R55" s="196">
        <v>13.01</v>
      </c>
      <c r="S55" s="196">
        <v>3.85</v>
      </c>
      <c r="T55" s="196">
        <v>0</v>
      </c>
      <c r="U55" s="196">
        <v>22.6</v>
      </c>
      <c r="V55" s="196">
        <v>4.5999999999999996</v>
      </c>
      <c r="W55" s="196">
        <v>7.25</v>
      </c>
      <c r="X55" s="196">
        <v>43.59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57.48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74.819999999999993</v>
      </c>
      <c r="AQ55" s="196">
        <v>26.65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317.83</v>
      </c>
      <c r="M56" s="196">
        <v>27.19</v>
      </c>
      <c r="N56" s="196">
        <v>17.45</v>
      </c>
      <c r="O56" s="196">
        <v>0</v>
      </c>
      <c r="P56" s="196">
        <v>37.11</v>
      </c>
      <c r="Q56" s="196">
        <v>2.89</v>
      </c>
      <c r="R56" s="196">
        <v>13.01</v>
      </c>
      <c r="S56" s="196">
        <v>3.85</v>
      </c>
      <c r="T56" s="196">
        <v>0</v>
      </c>
      <c r="U56" s="196">
        <v>22.6</v>
      </c>
      <c r="V56" s="196">
        <v>4.5999999999999996</v>
      </c>
      <c r="W56" s="196">
        <v>7.51</v>
      </c>
      <c r="X56" s="196">
        <v>43.59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57.48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74.819999999999993</v>
      </c>
      <c r="AQ56" s="196">
        <v>26.65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371.44</v>
      </c>
      <c r="M57" s="196">
        <v>27.19</v>
      </c>
      <c r="N57" s="196">
        <v>17.45</v>
      </c>
      <c r="O57" s="196">
        <v>0</v>
      </c>
      <c r="P57" s="196">
        <v>37.11</v>
      </c>
      <c r="Q57" s="196">
        <v>2.89</v>
      </c>
      <c r="R57" s="196">
        <v>11.16</v>
      </c>
      <c r="S57" s="196">
        <v>3.85</v>
      </c>
      <c r="T57" s="196">
        <v>0</v>
      </c>
      <c r="U57" s="196">
        <v>22.6</v>
      </c>
      <c r="V57" s="196">
        <v>4.5999999999999996</v>
      </c>
      <c r="W57" s="196">
        <v>7.71</v>
      </c>
      <c r="X57" s="196">
        <v>43.59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57.48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74.819999999999993</v>
      </c>
      <c r="AQ57" s="196">
        <v>26.78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352.39</v>
      </c>
      <c r="M58" s="196">
        <v>27.19</v>
      </c>
      <c r="N58" s="196">
        <v>17.45</v>
      </c>
      <c r="O58" s="196">
        <v>0</v>
      </c>
      <c r="P58" s="196">
        <v>37.11</v>
      </c>
      <c r="Q58" s="196">
        <v>2.89</v>
      </c>
      <c r="R58" s="196">
        <v>12.29</v>
      </c>
      <c r="S58" s="196">
        <v>3.85</v>
      </c>
      <c r="T58" s="196">
        <v>0</v>
      </c>
      <c r="U58" s="196">
        <v>22.6</v>
      </c>
      <c r="V58" s="196">
        <v>4.5999999999999996</v>
      </c>
      <c r="W58" s="196">
        <v>8.3800000000000008</v>
      </c>
      <c r="X58" s="196">
        <v>43.59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74.819999999999993</v>
      </c>
      <c r="AQ58" s="196">
        <v>26.78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346.72</v>
      </c>
      <c r="M59" s="196">
        <v>27.19</v>
      </c>
      <c r="N59" s="196">
        <v>17.45</v>
      </c>
      <c r="O59" s="196">
        <v>0</v>
      </c>
      <c r="P59" s="196">
        <v>37.11</v>
      </c>
      <c r="Q59" s="196">
        <v>2.89</v>
      </c>
      <c r="R59" s="196">
        <v>12.53</v>
      </c>
      <c r="S59" s="196">
        <v>3.85</v>
      </c>
      <c r="T59" s="196">
        <v>0</v>
      </c>
      <c r="U59" s="196">
        <v>22.6</v>
      </c>
      <c r="V59" s="196">
        <v>4.5999999999999996</v>
      </c>
      <c r="W59" s="196">
        <v>8.07</v>
      </c>
      <c r="X59" s="196">
        <v>43.59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74.819999999999993</v>
      </c>
      <c r="AQ59" s="196">
        <v>26.65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346.72</v>
      </c>
      <c r="M60" s="196">
        <v>27.19</v>
      </c>
      <c r="N60" s="196">
        <v>17.45</v>
      </c>
      <c r="O60" s="196">
        <v>0</v>
      </c>
      <c r="P60" s="196">
        <v>37.11</v>
      </c>
      <c r="Q60" s="196">
        <v>2.89</v>
      </c>
      <c r="R60" s="196">
        <v>12.53</v>
      </c>
      <c r="S60" s="196">
        <v>3.85</v>
      </c>
      <c r="T60" s="196">
        <v>0</v>
      </c>
      <c r="U60" s="196">
        <v>22.6</v>
      </c>
      <c r="V60" s="196">
        <v>4.5999999999999996</v>
      </c>
      <c r="W60" s="196">
        <v>8.61</v>
      </c>
      <c r="X60" s="196">
        <v>43.59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74.819999999999993</v>
      </c>
      <c r="AQ60" s="196">
        <v>26.65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346.71</v>
      </c>
      <c r="M61" s="196">
        <v>27.19</v>
      </c>
      <c r="N61" s="196">
        <v>17.45</v>
      </c>
      <c r="O61" s="196">
        <v>0</v>
      </c>
      <c r="P61" s="196">
        <v>37.11</v>
      </c>
      <c r="Q61" s="196">
        <v>2.89</v>
      </c>
      <c r="R61" s="196">
        <v>12.53</v>
      </c>
      <c r="S61" s="196">
        <v>3.85</v>
      </c>
      <c r="T61" s="196">
        <v>0</v>
      </c>
      <c r="U61" s="196">
        <v>22.6</v>
      </c>
      <c r="V61" s="196">
        <v>4.5999999999999996</v>
      </c>
      <c r="W61" s="196">
        <v>8.61</v>
      </c>
      <c r="X61" s="196">
        <v>43.59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74.819999999999993</v>
      </c>
      <c r="AQ61" s="196">
        <v>26.65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346.71</v>
      </c>
      <c r="M62" s="196">
        <v>27.19</v>
      </c>
      <c r="N62" s="196">
        <v>17.45</v>
      </c>
      <c r="O62" s="196">
        <v>0</v>
      </c>
      <c r="P62" s="196">
        <v>37.11</v>
      </c>
      <c r="Q62" s="196">
        <v>2.89</v>
      </c>
      <c r="R62" s="196">
        <v>12.53</v>
      </c>
      <c r="S62" s="196">
        <v>3.85</v>
      </c>
      <c r="T62" s="196">
        <v>0</v>
      </c>
      <c r="U62" s="196">
        <v>22.6</v>
      </c>
      <c r="V62" s="196">
        <v>4.5999999999999996</v>
      </c>
      <c r="W62" s="196">
        <v>9.15</v>
      </c>
      <c r="X62" s="196">
        <v>43.59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74.819999999999993</v>
      </c>
      <c r="AQ62" s="196">
        <v>26.65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346.72</v>
      </c>
      <c r="M63" s="196">
        <v>27.19</v>
      </c>
      <c r="N63" s="196">
        <v>17.45</v>
      </c>
      <c r="O63" s="196">
        <v>0</v>
      </c>
      <c r="P63" s="196">
        <v>37.11</v>
      </c>
      <c r="Q63" s="196">
        <v>2.89</v>
      </c>
      <c r="R63" s="196">
        <v>12.53</v>
      </c>
      <c r="S63" s="196">
        <v>3.85</v>
      </c>
      <c r="T63" s="196">
        <v>0</v>
      </c>
      <c r="U63" s="196">
        <v>22.6</v>
      </c>
      <c r="V63" s="196">
        <v>4.5999999999999996</v>
      </c>
      <c r="W63" s="196">
        <v>9.15</v>
      </c>
      <c r="X63" s="196">
        <v>43.59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55.85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74.819999999999993</v>
      </c>
      <c r="AQ63" s="196">
        <v>26.65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371.44</v>
      </c>
      <c r="M64" s="196">
        <v>27.19</v>
      </c>
      <c r="N64" s="196">
        <v>17.45</v>
      </c>
      <c r="O64" s="196">
        <v>0</v>
      </c>
      <c r="P64" s="196">
        <v>37.11</v>
      </c>
      <c r="Q64" s="196">
        <v>2.89</v>
      </c>
      <c r="R64" s="196">
        <v>12.53</v>
      </c>
      <c r="S64" s="196">
        <v>3.85</v>
      </c>
      <c r="T64" s="196">
        <v>0</v>
      </c>
      <c r="U64" s="196">
        <v>22.6</v>
      </c>
      <c r="V64" s="196">
        <v>4.5999999999999996</v>
      </c>
      <c r="W64" s="196">
        <v>9.69</v>
      </c>
      <c r="X64" s="196">
        <v>43.59</v>
      </c>
      <c r="Y64" s="196">
        <v>0</v>
      </c>
      <c r="Z64">
        <v>0</v>
      </c>
      <c r="AA64" s="196">
        <v>0</v>
      </c>
      <c r="AB64" s="196">
        <v>8.27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55.85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74.819999999999993</v>
      </c>
      <c r="AQ64" s="196">
        <v>26.65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371.44</v>
      </c>
      <c r="M65" s="196">
        <v>27.19</v>
      </c>
      <c r="N65" s="196">
        <v>17.45</v>
      </c>
      <c r="O65" s="196">
        <v>0</v>
      </c>
      <c r="P65" s="196">
        <v>37.11</v>
      </c>
      <c r="Q65" s="196">
        <v>2.89</v>
      </c>
      <c r="R65" s="196">
        <v>12.53</v>
      </c>
      <c r="S65" s="196">
        <v>3.85</v>
      </c>
      <c r="T65" s="196">
        <v>0</v>
      </c>
      <c r="U65" s="196">
        <v>22.6</v>
      </c>
      <c r="V65" s="196">
        <v>4.5999999999999996</v>
      </c>
      <c r="W65" s="196">
        <v>9.69</v>
      </c>
      <c r="X65" s="196">
        <v>43.59</v>
      </c>
      <c r="Y65" s="196">
        <v>0</v>
      </c>
      <c r="Z65">
        <v>0</v>
      </c>
      <c r="AA65" s="196">
        <v>0</v>
      </c>
      <c r="AB65" s="196">
        <v>8.27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55.85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74.819999999999993</v>
      </c>
      <c r="AQ65" s="196">
        <v>26.65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1.93</v>
      </c>
      <c r="L66" s="196">
        <v>371.44</v>
      </c>
      <c r="M66" s="196">
        <v>27.19</v>
      </c>
      <c r="N66" s="196">
        <v>17.45</v>
      </c>
      <c r="O66" s="196">
        <v>0</v>
      </c>
      <c r="P66" s="196">
        <v>37.11</v>
      </c>
      <c r="Q66" s="196">
        <v>2.89</v>
      </c>
      <c r="R66" s="196">
        <v>12.53</v>
      </c>
      <c r="S66" s="196">
        <v>3.85</v>
      </c>
      <c r="T66" s="196">
        <v>0</v>
      </c>
      <c r="U66" s="196">
        <v>22.6</v>
      </c>
      <c r="V66" s="196">
        <v>4.5999999999999996</v>
      </c>
      <c r="W66" s="196">
        <v>10.29</v>
      </c>
      <c r="X66" s="196">
        <v>43.59</v>
      </c>
      <c r="Y66" s="196">
        <v>0</v>
      </c>
      <c r="Z66">
        <v>0</v>
      </c>
      <c r="AA66" s="196">
        <v>0</v>
      </c>
      <c r="AB66" s="196">
        <v>8.27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55.85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74.819999999999993</v>
      </c>
      <c r="AQ66" s="196">
        <v>26.65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</v>
      </c>
      <c r="L67" s="196">
        <v>371.44</v>
      </c>
      <c r="M67" s="196">
        <v>27.19</v>
      </c>
      <c r="N67" s="196">
        <v>17.45</v>
      </c>
      <c r="O67" s="196">
        <v>0</v>
      </c>
      <c r="P67" s="196">
        <v>37.11</v>
      </c>
      <c r="Q67" s="196">
        <v>3.23</v>
      </c>
      <c r="R67" s="196">
        <v>12.53</v>
      </c>
      <c r="S67" s="196">
        <v>7.8</v>
      </c>
      <c r="T67" s="196">
        <v>0</v>
      </c>
      <c r="U67" s="196">
        <v>23.2</v>
      </c>
      <c r="V67" s="196">
        <v>4.5999999999999996</v>
      </c>
      <c r="W67" s="196">
        <v>10.29</v>
      </c>
      <c r="X67" s="196">
        <v>43.59</v>
      </c>
      <c r="Y67" s="196">
        <v>0</v>
      </c>
      <c r="Z67">
        <v>0</v>
      </c>
      <c r="AA67" s="196">
        <v>0</v>
      </c>
      <c r="AB67" s="196">
        <v>8.27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8.16</v>
      </c>
      <c r="AO67">
        <v>0</v>
      </c>
      <c r="AP67" s="196">
        <v>74.819999999999993</v>
      </c>
      <c r="AQ67" s="196">
        <v>26.65</v>
      </c>
      <c r="AR67" s="196">
        <v>17.55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</v>
      </c>
      <c r="L68" s="196">
        <v>371.44</v>
      </c>
      <c r="M68" s="196">
        <v>27.19</v>
      </c>
      <c r="N68" s="196">
        <v>17.45</v>
      </c>
      <c r="O68" s="196">
        <v>0</v>
      </c>
      <c r="P68" s="196">
        <v>37.11</v>
      </c>
      <c r="Q68" s="196">
        <v>3.23</v>
      </c>
      <c r="R68" s="196">
        <v>12.53</v>
      </c>
      <c r="S68" s="196">
        <v>7.8</v>
      </c>
      <c r="T68" s="196">
        <v>0</v>
      </c>
      <c r="U68" s="196">
        <v>24.52</v>
      </c>
      <c r="V68" s="196">
        <v>4.5999999999999996</v>
      </c>
      <c r="W68" s="196">
        <v>10.29</v>
      </c>
      <c r="X68" s="196">
        <v>43.59</v>
      </c>
      <c r="Y68" s="196">
        <v>0</v>
      </c>
      <c r="Z68">
        <v>0</v>
      </c>
      <c r="AA68" s="196">
        <v>0</v>
      </c>
      <c r="AB68" s="196">
        <v>8.27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8.16</v>
      </c>
      <c r="AO68">
        <v>0</v>
      </c>
      <c r="AP68" s="196">
        <v>74.819999999999993</v>
      </c>
      <c r="AQ68" s="196">
        <v>26.65</v>
      </c>
      <c r="AR68" s="196">
        <v>7.54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</v>
      </c>
      <c r="L69" s="196">
        <v>371.44</v>
      </c>
      <c r="M69" s="196">
        <v>27.19</v>
      </c>
      <c r="N69" s="196">
        <v>17.45</v>
      </c>
      <c r="O69" s="196">
        <v>0</v>
      </c>
      <c r="P69" s="196">
        <v>37.11</v>
      </c>
      <c r="Q69" s="196">
        <v>3.23</v>
      </c>
      <c r="R69" s="196">
        <v>12.53</v>
      </c>
      <c r="S69" s="196">
        <v>7.8</v>
      </c>
      <c r="T69" s="196">
        <v>0</v>
      </c>
      <c r="U69" s="196">
        <v>24.88</v>
      </c>
      <c r="V69" s="196">
        <v>4.5999999999999996</v>
      </c>
      <c r="W69" s="196">
        <v>10.68</v>
      </c>
      <c r="X69" s="196">
        <v>43.59</v>
      </c>
      <c r="Y69" s="196">
        <v>0</v>
      </c>
      <c r="Z69">
        <v>0</v>
      </c>
      <c r="AA69" s="196">
        <v>0</v>
      </c>
      <c r="AB69" s="196">
        <v>8.9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69.34</v>
      </c>
      <c r="AJ69" s="196">
        <v>0</v>
      </c>
      <c r="AK69" s="196">
        <v>0</v>
      </c>
      <c r="AL69" s="196">
        <v>0</v>
      </c>
      <c r="AM69" s="196">
        <v>0</v>
      </c>
      <c r="AN69" s="196">
        <v>27.26</v>
      </c>
      <c r="AO69">
        <v>0</v>
      </c>
      <c r="AP69" s="196">
        <v>74.819999999999993</v>
      </c>
      <c r="AQ69" s="196">
        <v>26.65</v>
      </c>
      <c r="AR69" s="196">
        <v>2.93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</v>
      </c>
      <c r="L70" s="196">
        <v>371.44</v>
      </c>
      <c r="M70" s="196">
        <v>27.19</v>
      </c>
      <c r="N70" s="196">
        <v>17.45</v>
      </c>
      <c r="O70" s="196">
        <v>0</v>
      </c>
      <c r="P70" s="196">
        <v>37.11</v>
      </c>
      <c r="Q70" s="196">
        <v>3.23</v>
      </c>
      <c r="R70" s="196">
        <v>12.53</v>
      </c>
      <c r="S70" s="196">
        <v>7.8</v>
      </c>
      <c r="T70" s="196">
        <v>0</v>
      </c>
      <c r="U70" s="196">
        <v>24.88</v>
      </c>
      <c r="V70" s="196">
        <v>4.5999999999999996</v>
      </c>
      <c r="W70" s="196">
        <v>10.68</v>
      </c>
      <c r="X70" s="196">
        <v>43.59</v>
      </c>
      <c r="Y70" s="196">
        <v>0</v>
      </c>
      <c r="Z70">
        <v>0</v>
      </c>
      <c r="AA70" s="196">
        <v>0</v>
      </c>
      <c r="AB70" s="196">
        <v>8.9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69.34</v>
      </c>
      <c r="AJ70" s="196">
        <v>0</v>
      </c>
      <c r="AK70" s="196">
        <v>0</v>
      </c>
      <c r="AL70" s="196">
        <v>0</v>
      </c>
      <c r="AM70" s="196">
        <v>0</v>
      </c>
      <c r="AN70" s="196">
        <v>27.26</v>
      </c>
      <c r="AO70">
        <v>0</v>
      </c>
      <c r="AP70" s="196">
        <v>74.819999999999993</v>
      </c>
      <c r="AQ70" s="196">
        <v>26.65</v>
      </c>
      <c r="AR70" s="196">
        <v>0.69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</v>
      </c>
      <c r="L71" s="196">
        <v>371.44</v>
      </c>
      <c r="M71" s="196">
        <v>27.19</v>
      </c>
      <c r="N71" s="196">
        <v>17.45</v>
      </c>
      <c r="O71" s="196">
        <v>0</v>
      </c>
      <c r="P71" s="196">
        <v>37.11</v>
      </c>
      <c r="Q71" s="196">
        <v>3.23</v>
      </c>
      <c r="R71" s="196">
        <v>12.53</v>
      </c>
      <c r="S71" s="196">
        <v>7.8</v>
      </c>
      <c r="T71" s="196">
        <v>0</v>
      </c>
      <c r="U71" s="196">
        <v>24.88</v>
      </c>
      <c r="V71" s="196">
        <v>4.5999999999999996</v>
      </c>
      <c r="W71" s="196">
        <v>10.68</v>
      </c>
      <c r="X71" s="196">
        <v>43.59</v>
      </c>
      <c r="Y71" s="196">
        <v>0</v>
      </c>
      <c r="Z71">
        <v>0</v>
      </c>
      <c r="AA71" s="196">
        <v>0</v>
      </c>
      <c r="AB71" s="196">
        <v>8.9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69.34</v>
      </c>
      <c r="AJ71" s="196">
        <v>0</v>
      </c>
      <c r="AK71" s="196">
        <v>0</v>
      </c>
      <c r="AL71" s="196">
        <v>0</v>
      </c>
      <c r="AM71" s="196">
        <v>0</v>
      </c>
      <c r="AN71" s="196">
        <v>27.26</v>
      </c>
      <c r="AO71">
        <v>0</v>
      </c>
      <c r="AP71" s="196">
        <v>74.819999999999993</v>
      </c>
      <c r="AQ71" s="196">
        <v>26.65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</v>
      </c>
      <c r="L72" s="196">
        <v>371.44</v>
      </c>
      <c r="M72" s="196">
        <v>27.19</v>
      </c>
      <c r="N72" s="196">
        <v>17.45</v>
      </c>
      <c r="O72" s="196">
        <v>0</v>
      </c>
      <c r="P72" s="196">
        <v>37.11</v>
      </c>
      <c r="Q72" s="196">
        <v>3.23</v>
      </c>
      <c r="R72" s="196">
        <v>12.53</v>
      </c>
      <c r="S72" s="196">
        <v>7.8</v>
      </c>
      <c r="T72" s="196">
        <v>0</v>
      </c>
      <c r="U72" s="196">
        <v>24.88</v>
      </c>
      <c r="V72" s="196">
        <v>4.5999999999999996</v>
      </c>
      <c r="W72" s="196">
        <v>10.68</v>
      </c>
      <c r="X72" s="196">
        <v>43.59</v>
      </c>
      <c r="Y72" s="196">
        <v>0</v>
      </c>
      <c r="Z72">
        <v>0</v>
      </c>
      <c r="AA72" s="196">
        <v>0</v>
      </c>
      <c r="AB72" s="196">
        <v>8.9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69.34</v>
      </c>
      <c r="AJ72" s="196">
        <v>0</v>
      </c>
      <c r="AK72" s="196">
        <v>0</v>
      </c>
      <c r="AL72" s="196">
        <v>0</v>
      </c>
      <c r="AM72" s="196">
        <v>0</v>
      </c>
      <c r="AN72" s="196">
        <v>72.7</v>
      </c>
      <c r="AO72">
        <v>0</v>
      </c>
      <c r="AP72" s="196">
        <v>74.819999999999993</v>
      </c>
      <c r="AQ72" s="196">
        <v>26.65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</v>
      </c>
      <c r="L73" s="196">
        <v>371.44</v>
      </c>
      <c r="M73" s="196">
        <v>27.19</v>
      </c>
      <c r="N73" s="196">
        <v>17.45</v>
      </c>
      <c r="O73" s="196">
        <v>0</v>
      </c>
      <c r="P73" s="196">
        <v>37.11</v>
      </c>
      <c r="Q73" s="196">
        <v>3.23</v>
      </c>
      <c r="R73" s="196">
        <v>12.53</v>
      </c>
      <c r="S73" s="196">
        <v>7.8</v>
      </c>
      <c r="T73" s="196">
        <v>0</v>
      </c>
      <c r="U73" s="196">
        <v>24.88</v>
      </c>
      <c r="V73" s="196">
        <v>4.5999999999999996</v>
      </c>
      <c r="W73" s="196">
        <v>10.68</v>
      </c>
      <c r="X73" s="196">
        <v>43.59</v>
      </c>
      <c r="Y73" s="196">
        <v>0</v>
      </c>
      <c r="Z73">
        <v>0</v>
      </c>
      <c r="AA73" s="196">
        <v>0</v>
      </c>
      <c r="AB73" s="196">
        <v>8.9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69.34</v>
      </c>
      <c r="AJ73" s="196">
        <v>0</v>
      </c>
      <c r="AK73" s="196">
        <v>0</v>
      </c>
      <c r="AL73" s="196">
        <v>0</v>
      </c>
      <c r="AM73" s="196">
        <v>0</v>
      </c>
      <c r="AN73" s="196">
        <v>118.14</v>
      </c>
      <c r="AO73">
        <v>0</v>
      </c>
      <c r="AP73" s="196">
        <v>74.819999999999993</v>
      </c>
      <c r="AQ73" s="196">
        <v>26.65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</v>
      </c>
      <c r="L74" s="196">
        <v>371.44</v>
      </c>
      <c r="M74" s="196">
        <v>27.19</v>
      </c>
      <c r="N74" s="196">
        <v>17.45</v>
      </c>
      <c r="O74" s="196">
        <v>0</v>
      </c>
      <c r="P74" s="196">
        <v>37.11</v>
      </c>
      <c r="Q74" s="196">
        <v>3.23</v>
      </c>
      <c r="R74" s="196">
        <v>12.53</v>
      </c>
      <c r="S74" s="196">
        <v>7.8</v>
      </c>
      <c r="T74" s="196">
        <v>0</v>
      </c>
      <c r="U74" s="196">
        <v>24.88</v>
      </c>
      <c r="V74" s="196">
        <v>4.5999999999999996</v>
      </c>
      <c r="W74" s="196">
        <v>10.68</v>
      </c>
      <c r="X74" s="196">
        <v>43.59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69.34</v>
      </c>
      <c r="AJ74" s="196">
        <v>0</v>
      </c>
      <c r="AK74" s="196">
        <v>0</v>
      </c>
      <c r="AL74" s="196">
        <v>0</v>
      </c>
      <c r="AM74" s="196">
        <v>0</v>
      </c>
      <c r="AN74" s="196">
        <v>181.76</v>
      </c>
      <c r="AO74">
        <v>0</v>
      </c>
      <c r="AP74" s="196">
        <v>74.819999999999993</v>
      </c>
      <c r="AQ74" s="196">
        <v>26.65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</v>
      </c>
      <c r="L75" s="196">
        <v>371.44</v>
      </c>
      <c r="M75" s="196">
        <v>27.19</v>
      </c>
      <c r="N75" s="196">
        <v>17.45</v>
      </c>
      <c r="O75" s="196">
        <v>0</v>
      </c>
      <c r="P75" s="196">
        <v>37.11</v>
      </c>
      <c r="Q75" s="196">
        <v>3.23</v>
      </c>
      <c r="R75" s="196">
        <v>12.53</v>
      </c>
      <c r="S75" s="196">
        <v>7.8</v>
      </c>
      <c r="T75" s="196">
        <v>0</v>
      </c>
      <c r="U75" s="196">
        <v>24.88</v>
      </c>
      <c r="V75" s="196">
        <v>4.5999999999999996</v>
      </c>
      <c r="W75" s="196">
        <v>10.68</v>
      </c>
      <c r="X75" s="196">
        <v>43.59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69.34</v>
      </c>
      <c r="AJ75" s="196">
        <v>0</v>
      </c>
      <c r="AK75" s="196">
        <v>0</v>
      </c>
      <c r="AL75" s="196">
        <v>0</v>
      </c>
      <c r="AM75" s="196">
        <v>0</v>
      </c>
      <c r="AN75" s="196">
        <v>181.76</v>
      </c>
      <c r="AO75">
        <v>0</v>
      </c>
      <c r="AP75" s="196">
        <v>74.819999999999993</v>
      </c>
      <c r="AQ75" s="196">
        <v>26.65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</v>
      </c>
      <c r="L76" s="196">
        <v>371.44</v>
      </c>
      <c r="M76" s="196">
        <v>27.19</v>
      </c>
      <c r="N76" s="196">
        <v>17.45</v>
      </c>
      <c r="O76" s="196">
        <v>0</v>
      </c>
      <c r="P76" s="196">
        <v>37.11</v>
      </c>
      <c r="Q76" s="196">
        <v>3.23</v>
      </c>
      <c r="R76" s="196">
        <v>12.53</v>
      </c>
      <c r="S76" s="196">
        <v>7.8</v>
      </c>
      <c r="T76" s="196">
        <v>0</v>
      </c>
      <c r="U76" s="196">
        <v>24.88</v>
      </c>
      <c r="V76" s="196">
        <v>4.5999999999999996</v>
      </c>
      <c r="W76" s="196">
        <v>10.68</v>
      </c>
      <c r="X76" s="196">
        <v>43.59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69.34</v>
      </c>
      <c r="AJ76" s="196">
        <v>0</v>
      </c>
      <c r="AK76" s="196">
        <v>0</v>
      </c>
      <c r="AL76" s="196">
        <v>0</v>
      </c>
      <c r="AM76" s="196">
        <v>0</v>
      </c>
      <c r="AN76" s="196">
        <v>181.76</v>
      </c>
      <c r="AO76">
        <v>0</v>
      </c>
      <c r="AP76" s="196">
        <v>74.819999999999993</v>
      </c>
      <c r="AQ76" s="196">
        <v>26.65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</v>
      </c>
      <c r="L77" s="196">
        <v>371.44</v>
      </c>
      <c r="M77" s="196">
        <v>27.19</v>
      </c>
      <c r="N77" s="196">
        <v>17.45</v>
      </c>
      <c r="O77" s="196">
        <v>0</v>
      </c>
      <c r="P77" s="196">
        <v>37.11</v>
      </c>
      <c r="Q77" s="196">
        <v>3.23</v>
      </c>
      <c r="R77" s="196">
        <v>12.53</v>
      </c>
      <c r="S77" s="196">
        <v>7.8</v>
      </c>
      <c r="T77" s="196">
        <v>0</v>
      </c>
      <c r="U77" s="196">
        <v>24.88</v>
      </c>
      <c r="V77" s="196">
        <v>4.5999999999999996</v>
      </c>
      <c r="W77" s="196">
        <v>10.68</v>
      </c>
      <c r="X77" s="196">
        <v>43.59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69.34</v>
      </c>
      <c r="AJ77" s="196">
        <v>0</v>
      </c>
      <c r="AK77" s="196">
        <v>0</v>
      </c>
      <c r="AL77" s="196">
        <v>0</v>
      </c>
      <c r="AM77" s="196">
        <v>0</v>
      </c>
      <c r="AN77" s="196">
        <v>181.76</v>
      </c>
      <c r="AO77">
        <v>0</v>
      </c>
      <c r="AP77" s="196">
        <v>74.819999999999993</v>
      </c>
      <c r="AQ77" s="196">
        <v>26.65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</v>
      </c>
      <c r="L78" s="196">
        <v>371.44</v>
      </c>
      <c r="M78" s="196">
        <v>27.19</v>
      </c>
      <c r="N78" s="196">
        <v>17.45</v>
      </c>
      <c r="O78" s="196">
        <v>0</v>
      </c>
      <c r="P78" s="196">
        <v>37.11</v>
      </c>
      <c r="Q78" s="196">
        <v>3.23</v>
      </c>
      <c r="R78" s="196">
        <v>12.53</v>
      </c>
      <c r="S78" s="196">
        <v>7.8</v>
      </c>
      <c r="T78" s="196">
        <v>0</v>
      </c>
      <c r="U78" s="196">
        <v>24.88</v>
      </c>
      <c r="V78" s="196">
        <v>4.5999999999999996</v>
      </c>
      <c r="W78" s="196">
        <v>10.68</v>
      </c>
      <c r="X78" s="196">
        <v>43.59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69.34</v>
      </c>
      <c r="AJ78" s="196">
        <v>0</v>
      </c>
      <c r="AK78" s="196">
        <v>0</v>
      </c>
      <c r="AL78" s="196">
        <v>0</v>
      </c>
      <c r="AM78" s="196">
        <v>0</v>
      </c>
      <c r="AN78" s="196">
        <v>181.76</v>
      </c>
      <c r="AO78">
        <v>0</v>
      </c>
      <c r="AP78" s="196">
        <v>74.819999999999993</v>
      </c>
      <c r="AQ78" s="196">
        <v>26.65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</v>
      </c>
      <c r="L79" s="196">
        <v>371.44</v>
      </c>
      <c r="M79" s="196">
        <v>27.19</v>
      </c>
      <c r="N79" s="196">
        <v>17.45</v>
      </c>
      <c r="O79" s="196">
        <v>0</v>
      </c>
      <c r="P79" s="196">
        <v>37.11</v>
      </c>
      <c r="Q79" s="196">
        <v>3.23</v>
      </c>
      <c r="R79" s="196">
        <v>12.53</v>
      </c>
      <c r="S79" s="196">
        <v>7.8</v>
      </c>
      <c r="T79" s="196">
        <v>0</v>
      </c>
      <c r="U79" s="196">
        <v>24.88</v>
      </c>
      <c r="V79" s="196">
        <v>4.5999999999999996</v>
      </c>
      <c r="W79" s="196">
        <v>10.68</v>
      </c>
      <c r="X79" s="196">
        <v>43.59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181.76</v>
      </c>
      <c r="AO79">
        <v>0</v>
      </c>
      <c r="AP79" s="196">
        <v>74.819999999999993</v>
      </c>
      <c r="AQ79" s="196">
        <v>26.65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</v>
      </c>
      <c r="L80" s="196">
        <v>371.44</v>
      </c>
      <c r="M80" s="196">
        <v>27.19</v>
      </c>
      <c r="N80" s="196">
        <v>17.45</v>
      </c>
      <c r="O80" s="196">
        <v>0</v>
      </c>
      <c r="P80" s="196">
        <v>37.11</v>
      </c>
      <c r="Q80" s="196">
        <v>3.23</v>
      </c>
      <c r="R80" s="196">
        <v>12.53</v>
      </c>
      <c r="S80" s="196">
        <v>7.8</v>
      </c>
      <c r="T80" s="196">
        <v>0</v>
      </c>
      <c r="U80" s="196">
        <v>24.88</v>
      </c>
      <c r="V80" s="196">
        <v>4.5999999999999996</v>
      </c>
      <c r="W80" s="196">
        <v>10.68</v>
      </c>
      <c r="X80" s="196">
        <v>43.59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181.76</v>
      </c>
      <c r="AO80">
        <v>0</v>
      </c>
      <c r="AP80" s="196">
        <v>74.819999999999993</v>
      </c>
      <c r="AQ80" s="196">
        <v>26.65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</v>
      </c>
      <c r="L81" s="196">
        <v>371.44</v>
      </c>
      <c r="M81" s="196">
        <v>27.19</v>
      </c>
      <c r="N81" s="196">
        <v>17.45</v>
      </c>
      <c r="O81" s="196">
        <v>0</v>
      </c>
      <c r="P81" s="196">
        <v>37.11</v>
      </c>
      <c r="Q81" s="196">
        <v>3.23</v>
      </c>
      <c r="R81" s="196">
        <v>12.53</v>
      </c>
      <c r="S81" s="196">
        <v>7.8</v>
      </c>
      <c r="T81" s="196">
        <v>0</v>
      </c>
      <c r="U81" s="196">
        <v>24.88</v>
      </c>
      <c r="V81" s="196">
        <v>4.5999999999999996</v>
      </c>
      <c r="W81" s="196">
        <v>10.68</v>
      </c>
      <c r="X81" s="196">
        <v>29.06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68.52</v>
      </c>
      <c r="AJ81" s="196">
        <v>0</v>
      </c>
      <c r="AK81" s="196">
        <v>0</v>
      </c>
      <c r="AL81" s="196">
        <v>0</v>
      </c>
      <c r="AM81" s="196">
        <v>0</v>
      </c>
      <c r="AN81" s="196">
        <v>181.76</v>
      </c>
      <c r="AO81">
        <v>0</v>
      </c>
      <c r="AP81" s="196">
        <v>74.819999999999993</v>
      </c>
      <c r="AQ81" s="196">
        <v>26.65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</v>
      </c>
      <c r="L82" s="196">
        <v>371.44</v>
      </c>
      <c r="M82" s="196">
        <v>27.19</v>
      </c>
      <c r="N82" s="196">
        <v>17.45</v>
      </c>
      <c r="O82" s="196">
        <v>0</v>
      </c>
      <c r="P82" s="196">
        <v>37.11</v>
      </c>
      <c r="Q82" s="196">
        <v>3.23</v>
      </c>
      <c r="R82" s="196">
        <v>12.53</v>
      </c>
      <c r="S82" s="196">
        <v>7.8</v>
      </c>
      <c r="T82" s="196">
        <v>0</v>
      </c>
      <c r="U82" s="196">
        <v>24.88</v>
      </c>
      <c r="V82" s="196">
        <v>4.5999999999999996</v>
      </c>
      <c r="W82" s="196">
        <v>10.29</v>
      </c>
      <c r="X82" s="196">
        <v>29.06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68.52</v>
      </c>
      <c r="AJ82" s="196">
        <v>0</v>
      </c>
      <c r="AK82" s="196">
        <v>0</v>
      </c>
      <c r="AL82" s="196">
        <v>0</v>
      </c>
      <c r="AM82" s="196">
        <v>0</v>
      </c>
      <c r="AN82" s="196">
        <v>182</v>
      </c>
      <c r="AO82">
        <v>0</v>
      </c>
      <c r="AP82" s="196">
        <v>74.819999999999993</v>
      </c>
      <c r="AQ82" s="196">
        <v>26.65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</v>
      </c>
      <c r="L83" s="196">
        <v>371.44</v>
      </c>
      <c r="M83" s="196">
        <v>27.19</v>
      </c>
      <c r="N83" s="196">
        <v>17.45</v>
      </c>
      <c r="O83" s="196">
        <v>0</v>
      </c>
      <c r="P83" s="196">
        <v>37.11</v>
      </c>
      <c r="Q83" s="196">
        <v>3.23</v>
      </c>
      <c r="R83" s="196">
        <v>12.53</v>
      </c>
      <c r="S83" s="196">
        <v>7.8</v>
      </c>
      <c r="T83" s="196">
        <v>0</v>
      </c>
      <c r="U83" s="196">
        <v>24.88</v>
      </c>
      <c r="V83" s="196">
        <v>4.5999999999999996</v>
      </c>
      <c r="W83" s="196">
        <v>10.26</v>
      </c>
      <c r="X83" s="196">
        <v>29.06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200</v>
      </c>
      <c r="AO83">
        <v>0</v>
      </c>
      <c r="AP83" s="196">
        <v>74.819999999999993</v>
      </c>
      <c r="AQ83" s="196">
        <v>26.65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</v>
      </c>
      <c r="L84" s="196">
        <v>371.44</v>
      </c>
      <c r="M84" s="196">
        <v>27.19</v>
      </c>
      <c r="N84" s="196">
        <v>17.45</v>
      </c>
      <c r="O84" s="196">
        <v>0</v>
      </c>
      <c r="P84" s="196">
        <v>37.11</v>
      </c>
      <c r="Q84" s="196">
        <v>3.23</v>
      </c>
      <c r="R84" s="196">
        <v>12.53</v>
      </c>
      <c r="S84" s="196">
        <v>7.8</v>
      </c>
      <c r="T84" s="196">
        <v>0</v>
      </c>
      <c r="U84" s="196">
        <v>24.88</v>
      </c>
      <c r="V84" s="196">
        <v>4.5999999999999996</v>
      </c>
      <c r="W84" s="196">
        <v>10.29</v>
      </c>
      <c r="X84" s="196">
        <v>29.06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200</v>
      </c>
      <c r="AO84">
        <v>0</v>
      </c>
      <c r="AP84" s="196">
        <v>74.819999999999993</v>
      </c>
      <c r="AQ84" s="196">
        <v>26.65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</v>
      </c>
      <c r="L85" s="196">
        <v>371.44</v>
      </c>
      <c r="M85" s="196">
        <v>27.19</v>
      </c>
      <c r="N85" s="196">
        <v>17.45</v>
      </c>
      <c r="O85" s="196">
        <v>0</v>
      </c>
      <c r="P85" s="196">
        <v>37.11</v>
      </c>
      <c r="Q85" s="196">
        <v>3.23</v>
      </c>
      <c r="R85" s="196">
        <v>12.53</v>
      </c>
      <c r="S85" s="196">
        <v>7.8</v>
      </c>
      <c r="T85" s="196">
        <v>0</v>
      </c>
      <c r="U85" s="196">
        <v>24.88</v>
      </c>
      <c r="V85" s="196">
        <v>4.5999999999999996</v>
      </c>
      <c r="W85" s="196">
        <v>10.29</v>
      </c>
      <c r="X85" s="196">
        <v>29.06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80</v>
      </c>
      <c r="AO85">
        <v>0</v>
      </c>
      <c r="AP85" s="196">
        <v>74.819999999999993</v>
      </c>
      <c r="AQ85" s="196">
        <v>26.65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9.01</v>
      </c>
      <c r="L86" s="196">
        <v>371.44</v>
      </c>
      <c r="M86" s="196">
        <v>27.19</v>
      </c>
      <c r="N86" s="196">
        <v>17.45</v>
      </c>
      <c r="O86" s="196">
        <v>0</v>
      </c>
      <c r="P86" s="196">
        <v>37.11</v>
      </c>
      <c r="Q86" s="196">
        <v>3.22</v>
      </c>
      <c r="R86" s="196">
        <v>12.53</v>
      </c>
      <c r="S86" s="196">
        <v>7.8</v>
      </c>
      <c r="T86" s="196">
        <v>0</v>
      </c>
      <c r="U86" s="196">
        <v>24.88</v>
      </c>
      <c r="V86" s="196">
        <v>4.5999999999999996</v>
      </c>
      <c r="W86" s="196">
        <v>10.29</v>
      </c>
      <c r="X86" s="196">
        <v>29.06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74.819999999999993</v>
      </c>
      <c r="AQ86" s="196">
        <v>26.65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331.53</v>
      </c>
      <c r="M87" s="196">
        <v>27.19</v>
      </c>
      <c r="N87" s="196">
        <v>17.45</v>
      </c>
      <c r="O87" s="196">
        <v>0</v>
      </c>
      <c r="P87" s="196">
        <v>37.11</v>
      </c>
      <c r="Q87" s="196">
        <v>2.89</v>
      </c>
      <c r="R87" s="196">
        <v>12.53</v>
      </c>
      <c r="S87" s="196">
        <v>4.12</v>
      </c>
      <c r="T87" s="196">
        <v>0</v>
      </c>
      <c r="U87" s="196">
        <v>24.88</v>
      </c>
      <c r="V87" s="196">
        <v>4.5999999999999996</v>
      </c>
      <c r="W87" s="196">
        <v>10.29</v>
      </c>
      <c r="X87" s="196">
        <v>29.06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55.85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74.819999999999993</v>
      </c>
      <c r="AQ87" s="196">
        <v>26.65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327.45999999999998</v>
      </c>
      <c r="M88" s="196">
        <v>27.19</v>
      </c>
      <c r="N88" s="196">
        <v>17.45</v>
      </c>
      <c r="O88" s="196">
        <v>0</v>
      </c>
      <c r="P88" s="196">
        <v>37.11</v>
      </c>
      <c r="Q88" s="196">
        <v>2.89</v>
      </c>
      <c r="R88" s="196">
        <v>12.53</v>
      </c>
      <c r="S88" s="196">
        <v>3.85</v>
      </c>
      <c r="T88" s="196">
        <v>0</v>
      </c>
      <c r="U88" s="196">
        <v>24.88</v>
      </c>
      <c r="V88" s="196">
        <v>4.5999999999999996</v>
      </c>
      <c r="W88" s="196">
        <v>10.29</v>
      </c>
      <c r="X88" s="196">
        <v>29.06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55.85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74.819999999999993</v>
      </c>
      <c r="AQ88" s="196">
        <v>26.65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308.19</v>
      </c>
      <c r="M89" s="196">
        <v>27.19</v>
      </c>
      <c r="N89" s="196">
        <v>17.45</v>
      </c>
      <c r="O89" s="196">
        <v>0</v>
      </c>
      <c r="P89" s="196">
        <v>37.11</v>
      </c>
      <c r="Q89" s="196">
        <v>2.89</v>
      </c>
      <c r="R89" s="196">
        <v>12.53</v>
      </c>
      <c r="S89" s="196">
        <v>3.85</v>
      </c>
      <c r="T89" s="196">
        <v>0</v>
      </c>
      <c r="U89" s="196">
        <v>24.88</v>
      </c>
      <c r="V89" s="196">
        <v>4.5999999999999996</v>
      </c>
      <c r="W89" s="196">
        <v>10.29</v>
      </c>
      <c r="X89" s="196">
        <v>29.06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57.48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74.819999999999993</v>
      </c>
      <c r="AQ89" s="196">
        <v>26.65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269.67</v>
      </c>
      <c r="M90" s="196">
        <v>27.19</v>
      </c>
      <c r="N90" s="196">
        <v>17.45</v>
      </c>
      <c r="O90" s="196">
        <v>0</v>
      </c>
      <c r="P90" s="196">
        <v>37.11</v>
      </c>
      <c r="Q90" s="196">
        <v>2.89</v>
      </c>
      <c r="R90" s="196">
        <v>12.53</v>
      </c>
      <c r="S90" s="196">
        <v>3.85</v>
      </c>
      <c r="T90" s="196">
        <v>0</v>
      </c>
      <c r="U90" s="196">
        <v>24.88</v>
      </c>
      <c r="V90" s="196">
        <v>4.5999999999999996</v>
      </c>
      <c r="W90" s="196">
        <v>10.29</v>
      </c>
      <c r="X90" s="196">
        <v>29.06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57.48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74.819999999999993</v>
      </c>
      <c r="AQ90" s="196">
        <v>26.65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204.18</v>
      </c>
      <c r="M91" s="196">
        <v>27.19</v>
      </c>
      <c r="N91" s="196">
        <v>17.45</v>
      </c>
      <c r="O91" s="196">
        <v>0</v>
      </c>
      <c r="P91" s="196">
        <v>37.11</v>
      </c>
      <c r="Q91" s="196">
        <v>2.89</v>
      </c>
      <c r="R91" s="196">
        <v>12.53</v>
      </c>
      <c r="S91" s="196">
        <v>3.85</v>
      </c>
      <c r="T91" s="196">
        <v>0</v>
      </c>
      <c r="U91" s="196">
        <v>24.88</v>
      </c>
      <c r="V91" s="196">
        <v>4.59</v>
      </c>
      <c r="W91" s="196">
        <v>10.29</v>
      </c>
      <c r="X91" s="196">
        <v>29.06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57.48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74.819999999999993</v>
      </c>
      <c r="AQ91" s="196">
        <v>26.65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204.18</v>
      </c>
      <c r="M92" s="196">
        <v>27.19</v>
      </c>
      <c r="N92" s="196">
        <v>17.45</v>
      </c>
      <c r="O92" s="196">
        <v>0</v>
      </c>
      <c r="P92" s="196">
        <v>37.11</v>
      </c>
      <c r="Q92" s="196">
        <v>2.89</v>
      </c>
      <c r="R92" s="196">
        <v>12.53</v>
      </c>
      <c r="S92" s="196">
        <v>3.85</v>
      </c>
      <c r="T92" s="196">
        <v>0</v>
      </c>
      <c r="U92" s="196">
        <v>24.88</v>
      </c>
      <c r="V92" s="196">
        <v>4.59</v>
      </c>
      <c r="W92" s="196">
        <v>10.29</v>
      </c>
      <c r="X92" s="196">
        <v>29.06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57.48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74.819999999999993</v>
      </c>
      <c r="AQ92" s="196">
        <v>26.65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204.18</v>
      </c>
      <c r="M93" s="196">
        <v>27.19</v>
      </c>
      <c r="N93" s="196">
        <v>17.45</v>
      </c>
      <c r="O93" s="196">
        <v>0</v>
      </c>
      <c r="P93" s="196">
        <v>37.11</v>
      </c>
      <c r="Q93" s="196">
        <v>2.89</v>
      </c>
      <c r="R93" s="196">
        <v>12.53</v>
      </c>
      <c r="S93" s="196">
        <v>3.85</v>
      </c>
      <c r="T93" s="196">
        <v>0</v>
      </c>
      <c r="U93" s="196">
        <v>24.88</v>
      </c>
      <c r="V93" s="196">
        <v>4.59</v>
      </c>
      <c r="W93" s="196">
        <v>10.29</v>
      </c>
      <c r="X93" s="196">
        <v>29.06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74.819999999999993</v>
      </c>
      <c r="AQ93" s="196">
        <v>26.65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204.18</v>
      </c>
      <c r="M94" s="196">
        <v>27.19</v>
      </c>
      <c r="N94" s="196">
        <v>17.45</v>
      </c>
      <c r="O94" s="196">
        <v>0</v>
      </c>
      <c r="P94" s="196">
        <v>37.11</v>
      </c>
      <c r="Q94" s="196">
        <v>2.89</v>
      </c>
      <c r="R94" s="196">
        <v>6.13</v>
      </c>
      <c r="S94" s="196">
        <v>3.85</v>
      </c>
      <c r="T94" s="196">
        <v>0</v>
      </c>
      <c r="U94" s="196">
        <v>24.88</v>
      </c>
      <c r="V94" s="196">
        <v>0</v>
      </c>
      <c r="W94" s="196">
        <v>10.29</v>
      </c>
      <c r="X94" s="196">
        <v>29.06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74.819999999999993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204.18</v>
      </c>
      <c r="M95" s="196">
        <v>27.19</v>
      </c>
      <c r="N95" s="196">
        <v>17.45</v>
      </c>
      <c r="O95" s="196">
        <v>0</v>
      </c>
      <c r="P95" s="196">
        <v>37.11</v>
      </c>
      <c r="Q95" s="196">
        <v>2.89</v>
      </c>
      <c r="R95" s="196">
        <v>5.78</v>
      </c>
      <c r="S95" s="196">
        <v>3.85</v>
      </c>
      <c r="T95" s="196">
        <v>0</v>
      </c>
      <c r="U95" s="196">
        <v>24.88</v>
      </c>
      <c r="V95" s="196">
        <v>0</v>
      </c>
      <c r="W95" s="196">
        <v>10.29</v>
      </c>
      <c r="X95" s="196">
        <v>29.06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74.819999999999993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204.18</v>
      </c>
      <c r="M96" s="196">
        <v>27.19</v>
      </c>
      <c r="N96" s="196">
        <v>17.45</v>
      </c>
      <c r="O96" s="196">
        <v>0</v>
      </c>
      <c r="P96" s="196">
        <v>37.11</v>
      </c>
      <c r="Q96" s="196">
        <v>2.89</v>
      </c>
      <c r="R96" s="196">
        <v>5.78</v>
      </c>
      <c r="S96" s="196">
        <v>3.85</v>
      </c>
      <c r="T96" s="196">
        <v>0</v>
      </c>
      <c r="U96" s="196">
        <v>24.88</v>
      </c>
      <c r="V96" s="196">
        <v>0</v>
      </c>
      <c r="W96" s="196">
        <v>10.29</v>
      </c>
      <c r="X96" s="196">
        <v>29.06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74.819999999999993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204.18</v>
      </c>
      <c r="M97" s="196">
        <v>27.19</v>
      </c>
      <c r="N97" s="196">
        <v>17.45</v>
      </c>
      <c r="O97" s="196">
        <v>0</v>
      </c>
      <c r="P97" s="196">
        <v>37.11</v>
      </c>
      <c r="Q97" s="196">
        <v>2.89</v>
      </c>
      <c r="R97" s="196">
        <v>5.78</v>
      </c>
      <c r="S97" s="196">
        <v>3.85</v>
      </c>
      <c r="T97" s="196">
        <v>0</v>
      </c>
      <c r="U97" s="196">
        <v>24.88</v>
      </c>
      <c r="V97" s="196">
        <v>0</v>
      </c>
      <c r="W97" s="196">
        <v>10.29</v>
      </c>
      <c r="X97" s="196">
        <v>29.06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74.819999999999993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204.18</v>
      </c>
      <c r="M98" s="196">
        <v>27.19</v>
      </c>
      <c r="N98" s="196">
        <v>17.45</v>
      </c>
      <c r="O98" s="196">
        <v>0</v>
      </c>
      <c r="P98" s="196">
        <v>37.11</v>
      </c>
      <c r="Q98" s="196">
        <v>2.89</v>
      </c>
      <c r="R98" s="196">
        <v>5.78</v>
      </c>
      <c r="S98" s="196">
        <v>3.85</v>
      </c>
      <c r="T98" s="196">
        <v>0</v>
      </c>
      <c r="U98" s="196">
        <v>24.88</v>
      </c>
      <c r="V98" s="196">
        <v>0</v>
      </c>
      <c r="W98" s="196">
        <v>10.29</v>
      </c>
      <c r="X98" s="196">
        <v>29.06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74.819999999999993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0.12253250000000002</v>
      </c>
      <c r="L99">
        <f t="shared" si="0"/>
        <v>7.4852299999999934</v>
      </c>
      <c r="M99">
        <f t="shared" si="0"/>
        <v>0.65256000000000092</v>
      </c>
      <c r="N99">
        <f t="shared" si="0"/>
        <v>0.41878250000000072</v>
      </c>
      <c r="O99">
        <f t="shared" si="0"/>
        <v>0</v>
      </c>
      <c r="P99">
        <f t="shared" si="0"/>
        <v>0.89064000000000065</v>
      </c>
      <c r="Q99">
        <f t="shared" si="0"/>
        <v>7.3247499999999854E-2</v>
      </c>
      <c r="R99">
        <f t="shared" si="0"/>
        <v>0.2550824999999996</v>
      </c>
      <c r="S99">
        <f t="shared" si="0"/>
        <v>0.13763250000000024</v>
      </c>
      <c r="T99">
        <f t="shared" si="0"/>
        <v>0</v>
      </c>
      <c r="U99">
        <f t="shared" si="0"/>
        <v>0.56013000000000057</v>
      </c>
      <c r="V99">
        <f t="shared" si="0"/>
        <v>9.0280000000000096E-2</v>
      </c>
      <c r="W99">
        <f t="shared" si="0"/>
        <v>0.2074674999999998</v>
      </c>
      <c r="X99">
        <f t="shared" si="0"/>
        <v>0.97973250000000056</v>
      </c>
      <c r="Y99">
        <f t="shared" si="0"/>
        <v>0</v>
      </c>
      <c r="Z99">
        <f t="shared" si="0"/>
        <v>0</v>
      </c>
      <c r="AA99">
        <f t="shared" si="0"/>
        <v>0.12175</v>
      </c>
      <c r="AB99">
        <f t="shared" si="0"/>
        <v>2.1462500000000002E-2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1.5229500000000007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1.2525250000000003</v>
      </c>
      <c r="AO99">
        <f t="shared" si="0"/>
        <v>0</v>
      </c>
      <c r="AP99">
        <f t="shared" si="0"/>
        <v>1.7947024999999979</v>
      </c>
      <c r="AQ99">
        <f t="shared" si="0"/>
        <v>0.51303000000000065</v>
      </c>
      <c r="AR99">
        <f t="shared" si="0"/>
        <v>0.20272250000000008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2.15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2.15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22.91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22.91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22.91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22.91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22.91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22.91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22.91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22.91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22.91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22.91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22.91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22.91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22.91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22.91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22.91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22.91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1.49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1.49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1.49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1.49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2.15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1.49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2.15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1.49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22.91</v>
      </c>
      <c r="AJ69" s="196">
        <v>0</v>
      </c>
      <c r="AK69" s="196">
        <v>0</v>
      </c>
      <c r="AL69" s="196">
        <v>0</v>
      </c>
      <c r="AM69" s="196">
        <v>0</v>
      </c>
      <c r="AN69" s="196">
        <v>2.74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1.49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22.91</v>
      </c>
      <c r="AJ70" s="196">
        <v>0</v>
      </c>
      <c r="AK70" s="196">
        <v>0</v>
      </c>
      <c r="AL70" s="196">
        <v>0</v>
      </c>
      <c r="AM70" s="196">
        <v>0</v>
      </c>
      <c r="AN70" s="196">
        <v>2.74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1.49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22.91</v>
      </c>
      <c r="AJ71" s="196">
        <v>0</v>
      </c>
      <c r="AK71" s="196">
        <v>0</v>
      </c>
      <c r="AL71" s="196">
        <v>0</v>
      </c>
      <c r="AM71" s="196">
        <v>0</v>
      </c>
      <c r="AN71" s="196">
        <v>2.74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1.49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22.91</v>
      </c>
      <c r="AJ72" s="196">
        <v>0</v>
      </c>
      <c r="AK72" s="196">
        <v>0</v>
      </c>
      <c r="AL72" s="196">
        <v>0</v>
      </c>
      <c r="AM72" s="196">
        <v>0</v>
      </c>
      <c r="AN72" s="196">
        <v>7.3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1.49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22.91</v>
      </c>
      <c r="AJ73" s="196">
        <v>0</v>
      </c>
      <c r="AK73" s="196">
        <v>0</v>
      </c>
      <c r="AL73" s="196">
        <v>0</v>
      </c>
      <c r="AM73" s="196">
        <v>0</v>
      </c>
      <c r="AN73" s="196">
        <v>11.86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22.91</v>
      </c>
      <c r="AJ74" s="196">
        <v>0</v>
      </c>
      <c r="AK74" s="196">
        <v>0</v>
      </c>
      <c r="AL74" s="196">
        <v>0</v>
      </c>
      <c r="AM74" s="196">
        <v>0</v>
      </c>
      <c r="AN74" s="196">
        <v>18.239999999999998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22.91</v>
      </c>
      <c r="AJ75" s="196">
        <v>0</v>
      </c>
      <c r="AK75" s="196">
        <v>0</v>
      </c>
      <c r="AL75" s="196">
        <v>0</v>
      </c>
      <c r="AM75" s="196">
        <v>0</v>
      </c>
      <c r="AN75" s="196">
        <v>18.239999999999998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22.91</v>
      </c>
      <c r="AJ76" s="196">
        <v>0</v>
      </c>
      <c r="AK76" s="196">
        <v>0</v>
      </c>
      <c r="AL76" s="196">
        <v>0</v>
      </c>
      <c r="AM76" s="196">
        <v>0</v>
      </c>
      <c r="AN76" s="196">
        <v>18.239999999999998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22.91</v>
      </c>
      <c r="AJ77" s="196">
        <v>0</v>
      </c>
      <c r="AK77" s="196">
        <v>0</v>
      </c>
      <c r="AL77" s="196">
        <v>0</v>
      </c>
      <c r="AM77" s="196">
        <v>0</v>
      </c>
      <c r="AN77" s="196">
        <v>18.239999999999998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22.91</v>
      </c>
      <c r="AJ78" s="196">
        <v>0</v>
      </c>
      <c r="AK78" s="196">
        <v>0</v>
      </c>
      <c r="AL78" s="196">
        <v>0</v>
      </c>
      <c r="AM78" s="196">
        <v>0</v>
      </c>
      <c r="AN78" s="196">
        <v>18.239999999999998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18.239999999999998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18.239999999999998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22.64</v>
      </c>
      <c r="AJ81" s="196">
        <v>0</v>
      </c>
      <c r="AK81" s="196">
        <v>0</v>
      </c>
      <c r="AL81" s="196">
        <v>0</v>
      </c>
      <c r="AM81" s="196">
        <v>0</v>
      </c>
      <c r="AN81" s="196">
        <v>18.239999999999998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22.64</v>
      </c>
      <c r="AJ82" s="196">
        <v>0</v>
      </c>
      <c r="AK82" s="196">
        <v>0</v>
      </c>
      <c r="AL82" s="196">
        <v>0</v>
      </c>
      <c r="AM82" s="196">
        <v>0</v>
      </c>
      <c r="AN82" s="196">
        <v>1.77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19.28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19.28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19.28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19.28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2.2879999999999984E-2</v>
      </c>
      <c r="AB99">
        <f t="shared" si="0"/>
        <v>3.725E-3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0.4912100000000002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4.5917500000000007E-2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0.54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0.54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4.9800000000000004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4.9800000000000004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4.9800000000000004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4.9800000000000004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4.9800000000000004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4.9800000000000004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4.9800000000000004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4.9800000000000004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4.9800000000000004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4.9800000000000004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4.9800000000000004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4.9800000000000004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4.9800000000000004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4.9800000000000004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4.9800000000000004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4.9800000000000004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0.54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0.54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4.9800000000000004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4.9800000000000004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4.9800000000000004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4.9800000000000004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4.9800000000000004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4.9800000000000004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4.9800000000000004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4.9800000000000004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4.9800000000000004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4.9800000000000004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4.92</v>
      </c>
      <c r="AJ82" s="196">
        <v>0</v>
      </c>
      <c r="AK82" s="196">
        <v>0</v>
      </c>
      <c r="AL82" s="196">
        <v>0</v>
      </c>
      <c r="AM82" s="196">
        <v>0</v>
      </c>
      <c r="AN82" s="196">
        <v>0.44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0.11979000000000002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6.4999999999999997E-4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37.53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30</v>
      </c>
    </row>
    <row r="4" spans="1:17">
      <c r="A4" t="s">
        <v>46</v>
      </c>
      <c r="C4" s="24">
        <v>37.53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30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30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30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30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30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30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30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30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30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30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30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30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30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30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30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30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30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30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30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30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30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30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30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30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270.22000000000003</v>
      </c>
      <c r="L28" s="196">
        <v>0</v>
      </c>
      <c r="M28" s="196">
        <v>0</v>
      </c>
      <c r="N28" s="196">
        <v>0</v>
      </c>
      <c r="O28" s="196">
        <v>0</v>
      </c>
      <c r="P28" s="196">
        <v>30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280.22000000000003</v>
      </c>
      <c r="L29" s="196">
        <v>0</v>
      </c>
      <c r="M29" s="196">
        <v>0</v>
      </c>
      <c r="N29" s="196">
        <v>0</v>
      </c>
      <c r="O29" s="196">
        <v>0</v>
      </c>
      <c r="P29" s="196">
        <v>30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280.22000000000003</v>
      </c>
      <c r="L30" s="196">
        <v>0</v>
      </c>
      <c r="M30" s="196">
        <v>0</v>
      </c>
      <c r="N30" s="196">
        <v>0</v>
      </c>
      <c r="O30" s="196">
        <v>0</v>
      </c>
      <c r="P30" s="196">
        <v>30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315</v>
      </c>
      <c r="L31" s="196">
        <v>0</v>
      </c>
      <c r="M31" s="196">
        <v>0</v>
      </c>
      <c r="N31" s="196">
        <v>0</v>
      </c>
      <c r="O31" s="196">
        <v>0</v>
      </c>
      <c r="P31" s="196">
        <v>30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315</v>
      </c>
      <c r="L32" s="196">
        <v>0</v>
      </c>
      <c r="M32" s="196">
        <v>0</v>
      </c>
      <c r="N32" s="196">
        <v>0</v>
      </c>
      <c r="O32" s="196">
        <v>0</v>
      </c>
      <c r="P32" s="196">
        <v>30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315</v>
      </c>
      <c r="L33" s="196">
        <v>0</v>
      </c>
      <c r="M33" s="196">
        <v>0</v>
      </c>
      <c r="N33" s="196">
        <v>0</v>
      </c>
      <c r="O33" s="196">
        <v>0</v>
      </c>
      <c r="P33" s="196">
        <v>30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315</v>
      </c>
      <c r="L34" s="196">
        <v>0</v>
      </c>
      <c r="M34" s="196">
        <v>0</v>
      </c>
      <c r="N34" s="196">
        <v>0</v>
      </c>
      <c r="O34" s="196">
        <v>0</v>
      </c>
      <c r="P34" s="196">
        <v>30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30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30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130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130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130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130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130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130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315</v>
      </c>
      <c r="L43" s="196">
        <v>0</v>
      </c>
      <c r="M43" s="196">
        <v>0</v>
      </c>
      <c r="N43" s="196">
        <v>0</v>
      </c>
      <c r="O43" s="196">
        <v>0</v>
      </c>
      <c r="P43" s="196">
        <v>130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315</v>
      </c>
      <c r="L44" s="196">
        <v>0</v>
      </c>
      <c r="M44" s="196">
        <v>0</v>
      </c>
      <c r="N44" s="196">
        <v>0</v>
      </c>
      <c r="O44" s="196">
        <v>0</v>
      </c>
      <c r="P44" s="196">
        <v>130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315</v>
      </c>
      <c r="L45" s="196">
        <v>0</v>
      </c>
      <c r="M45" s="196">
        <v>0</v>
      </c>
      <c r="N45" s="196">
        <v>0</v>
      </c>
      <c r="O45" s="196">
        <v>0</v>
      </c>
      <c r="P45" s="196">
        <v>130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315</v>
      </c>
      <c r="L46" s="196">
        <v>0</v>
      </c>
      <c r="M46" s="196">
        <v>0</v>
      </c>
      <c r="N46" s="196">
        <v>0</v>
      </c>
      <c r="O46" s="196">
        <v>0</v>
      </c>
      <c r="P46" s="196">
        <v>130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312.22000000000003</v>
      </c>
      <c r="L47" s="196">
        <v>0</v>
      </c>
      <c r="M47" s="196">
        <v>0</v>
      </c>
      <c r="N47" s="196">
        <v>0</v>
      </c>
      <c r="O47" s="196">
        <v>0</v>
      </c>
      <c r="P47" s="196">
        <v>130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312.22000000000003</v>
      </c>
      <c r="L48" s="196">
        <v>0</v>
      </c>
      <c r="M48" s="196">
        <v>0</v>
      </c>
      <c r="N48" s="196">
        <v>0</v>
      </c>
      <c r="O48" s="196">
        <v>0</v>
      </c>
      <c r="P48" s="196">
        <v>30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312.22000000000003</v>
      </c>
      <c r="L49" s="196">
        <v>0</v>
      </c>
      <c r="M49" s="196">
        <v>0</v>
      </c>
      <c r="N49" s="196">
        <v>0</v>
      </c>
      <c r="O49" s="196">
        <v>0</v>
      </c>
      <c r="P49" s="196">
        <v>84.38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302.22000000000003</v>
      </c>
      <c r="L50" s="196">
        <v>0</v>
      </c>
      <c r="M50" s="196">
        <v>0</v>
      </c>
      <c r="N50" s="196">
        <v>0</v>
      </c>
      <c r="O50" s="196">
        <v>0</v>
      </c>
      <c r="P50" s="196">
        <v>84.38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28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28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28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28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302.22000000000003</v>
      </c>
      <c r="L67" s="196">
        <v>0</v>
      </c>
      <c r="M67" s="196">
        <v>0</v>
      </c>
      <c r="N67" s="196">
        <v>0</v>
      </c>
      <c r="O67" s="196">
        <v>0</v>
      </c>
      <c r="P67" s="196">
        <v>30</v>
      </c>
    </row>
    <row r="68" spans="1:16">
      <c r="A68" t="s">
        <v>110</v>
      </c>
      <c r="C68" s="24">
        <v>0</v>
      </c>
      <c r="D68" s="24">
        <v>28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312.22000000000003</v>
      </c>
      <c r="L68" s="196">
        <v>0</v>
      </c>
      <c r="M68" s="196">
        <v>0</v>
      </c>
      <c r="N68" s="196">
        <v>0</v>
      </c>
      <c r="O68" s="196">
        <v>0</v>
      </c>
      <c r="P68" s="196">
        <v>30</v>
      </c>
    </row>
    <row r="69" spans="1:16">
      <c r="A69" t="s">
        <v>111</v>
      </c>
      <c r="C69" s="24">
        <v>0</v>
      </c>
      <c r="D69" s="24">
        <v>30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30</v>
      </c>
    </row>
    <row r="70" spans="1:16">
      <c r="A70" t="s">
        <v>112</v>
      </c>
      <c r="C70" s="24">
        <v>0</v>
      </c>
      <c r="D70" s="24">
        <v>30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30</v>
      </c>
    </row>
    <row r="71" spans="1:16">
      <c r="A71" t="s">
        <v>113</v>
      </c>
      <c r="C71" s="24">
        <v>0</v>
      </c>
      <c r="D71" s="24">
        <v>30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30</v>
      </c>
    </row>
    <row r="72" spans="1:16">
      <c r="A72" t="s">
        <v>114</v>
      </c>
      <c r="C72" s="24">
        <v>0</v>
      </c>
      <c r="D72" s="24">
        <v>30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80</v>
      </c>
    </row>
    <row r="73" spans="1:16">
      <c r="A73" t="s">
        <v>115</v>
      </c>
      <c r="C73" s="24">
        <v>0</v>
      </c>
      <c r="D73" s="24">
        <v>30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130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200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200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200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200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200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200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200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200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200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287.61</v>
      </c>
      <c r="L83" s="196">
        <v>0</v>
      </c>
      <c r="M83" s="196">
        <v>0</v>
      </c>
      <c r="N83" s="196">
        <v>0</v>
      </c>
      <c r="O83" s="196">
        <v>0</v>
      </c>
      <c r="P83" s="196">
        <v>200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277.61</v>
      </c>
      <c r="L84" s="196">
        <v>0</v>
      </c>
      <c r="M84" s="196">
        <v>0</v>
      </c>
      <c r="N84" s="196">
        <v>0</v>
      </c>
      <c r="O84" s="196">
        <v>0</v>
      </c>
      <c r="P84" s="196">
        <v>200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277.61</v>
      </c>
      <c r="L85" s="196">
        <v>0</v>
      </c>
      <c r="M85" s="196">
        <v>0</v>
      </c>
      <c r="N85" s="196">
        <v>0</v>
      </c>
      <c r="O85" s="196">
        <v>0</v>
      </c>
      <c r="P85" s="196">
        <v>80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277.61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0.39801500000000001</v>
      </c>
      <c r="D99" s="114">
        <f t="shared" si="0"/>
        <v>7.2499999999999995E-2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6.8911050000000005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1.32219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6.55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239.95</v>
      </c>
      <c r="L3" s="196">
        <v>3.39</v>
      </c>
      <c r="M3" s="196">
        <v>2.35</v>
      </c>
      <c r="N3" s="196">
        <v>0.96</v>
      </c>
      <c r="O3" s="196">
        <v>2.71</v>
      </c>
      <c r="P3" s="196">
        <v>0.92</v>
      </c>
      <c r="Q3" s="196">
        <v>1.9</v>
      </c>
      <c r="R3" s="196">
        <v>8.99</v>
      </c>
      <c r="S3" s="196">
        <v>5.81</v>
      </c>
      <c r="T3" s="196">
        <v>0</v>
      </c>
      <c r="U3" s="196">
        <v>2.09</v>
      </c>
      <c r="V3" s="196">
        <v>4.97</v>
      </c>
      <c r="W3" s="196">
        <v>7.58</v>
      </c>
      <c r="X3" s="196">
        <v>33.83</v>
      </c>
      <c r="Y3" s="196">
        <v>0</v>
      </c>
      <c r="Z3" s="196">
        <v>64.45</v>
      </c>
      <c r="AA3" s="196">
        <v>19.62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389.1</v>
      </c>
      <c r="AP3" s="196">
        <v>2.52</v>
      </c>
      <c r="AQ3" s="196">
        <v>0</v>
      </c>
      <c r="AR3" s="196">
        <v>13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6.55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239.95</v>
      </c>
      <c r="L4" s="196">
        <v>3.39</v>
      </c>
      <c r="M4" s="196">
        <v>2.35</v>
      </c>
      <c r="N4" s="196">
        <v>0.96</v>
      </c>
      <c r="O4" s="196">
        <v>2.71</v>
      </c>
      <c r="P4" s="196">
        <v>0.92</v>
      </c>
      <c r="Q4" s="196">
        <v>1.9</v>
      </c>
      <c r="R4" s="196">
        <v>8.99</v>
      </c>
      <c r="S4" s="196">
        <v>5.81</v>
      </c>
      <c r="T4" s="196">
        <v>0</v>
      </c>
      <c r="U4" s="196">
        <v>2.09</v>
      </c>
      <c r="V4" s="196">
        <v>5.08</v>
      </c>
      <c r="W4" s="196">
        <v>7.58</v>
      </c>
      <c r="X4" s="196">
        <v>35.9</v>
      </c>
      <c r="Y4" s="196">
        <v>0</v>
      </c>
      <c r="Z4" s="196">
        <v>64.45</v>
      </c>
      <c r="AA4" s="196">
        <v>20.36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389.1</v>
      </c>
      <c r="AP4" s="196">
        <v>2.52</v>
      </c>
      <c r="AQ4" s="196">
        <v>0</v>
      </c>
      <c r="AR4" s="196">
        <v>13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6.55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239.95</v>
      </c>
      <c r="L5" s="196">
        <v>3.39</v>
      </c>
      <c r="M5" s="196">
        <v>2.35</v>
      </c>
      <c r="N5" s="196">
        <v>0.96</v>
      </c>
      <c r="O5" s="196">
        <v>2.71</v>
      </c>
      <c r="P5" s="196">
        <v>0.92</v>
      </c>
      <c r="Q5" s="196">
        <v>1.9</v>
      </c>
      <c r="R5" s="196">
        <v>8.99</v>
      </c>
      <c r="S5" s="196">
        <v>5.81</v>
      </c>
      <c r="T5" s="196">
        <v>0</v>
      </c>
      <c r="U5" s="196">
        <v>2.09</v>
      </c>
      <c r="V5" s="196">
        <v>5.08</v>
      </c>
      <c r="W5" s="196">
        <v>7.58</v>
      </c>
      <c r="X5" s="196">
        <v>35.9</v>
      </c>
      <c r="Y5" s="196">
        <v>0</v>
      </c>
      <c r="Z5" s="196">
        <v>64.45</v>
      </c>
      <c r="AA5" s="196">
        <v>20.36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389.1</v>
      </c>
      <c r="AP5" s="196">
        <v>11.67</v>
      </c>
      <c r="AQ5" s="196">
        <v>0</v>
      </c>
      <c r="AR5" s="196">
        <v>13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6.55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239.95</v>
      </c>
      <c r="L6" s="196">
        <v>3.39</v>
      </c>
      <c r="M6" s="196">
        <v>2.35</v>
      </c>
      <c r="N6" s="196">
        <v>0.96</v>
      </c>
      <c r="O6" s="196">
        <v>2.71</v>
      </c>
      <c r="P6" s="196">
        <v>0.92</v>
      </c>
      <c r="Q6" s="196">
        <v>1.9</v>
      </c>
      <c r="R6" s="196">
        <v>8.99</v>
      </c>
      <c r="S6" s="196">
        <v>5.81</v>
      </c>
      <c r="T6" s="196">
        <v>0</v>
      </c>
      <c r="U6" s="196">
        <v>2.09</v>
      </c>
      <c r="V6" s="196">
        <v>5.08</v>
      </c>
      <c r="W6" s="196">
        <v>7.58</v>
      </c>
      <c r="X6" s="196">
        <v>35.9</v>
      </c>
      <c r="Y6" s="196">
        <v>0</v>
      </c>
      <c r="Z6" s="196">
        <v>64.45</v>
      </c>
      <c r="AA6" s="196">
        <v>20.36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389.1</v>
      </c>
      <c r="AP6" s="196">
        <v>11.67</v>
      </c>
      <c r="AQ6" s="196">
        <v>0</v>
      </c>
      <c r="AR6" s="196">
        <v>13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6.55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239.95</v>
      </c>
      <c r="L7" s="196">
        <v>3.39</v>
      </c>
      <c r="M7" s="196">
        <v>30.07</v>
      </c>
      <c r="N7" s="196">
        <v>0.96</v>
      </c>
      <c r="O7" s="196">
        <v>2.71</v>
      </c>
      <c r="P7" s="196">
        <v>10.37</v>
      </c>
      <c r="Q7" s="196">
        <v>1.9</v>
      </c>
      <c r="R7" s="196">
        <v>8.99</v>
      </c>
      <c r="S7" s="196">
        <v>5.81</v>
      </c>
      <c r="T7" s="196">
        <v>0</v>
      </c>
      <c r="U7" s="196">
        <v>2.09</v>
      </c>
      <c r="V7" s="196">
        <v>5.08</v>
      </c>
      <c r="W7" s="196">
        <v>7.58</v>
      </c>
      <c r="X7" s="196">
        <v>35.9</v>
      </c>
      <c r="Y7" s="196">
        <v>0</v>
      </c>
      <c r="Z7" s="196">
        <v>64.45</v>
      </c>
      <c r="AA7" s="196">
        <v>20.36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389.1</v>
      </c>
      <c r="AP7" s="196">
        <v>11.67</v>
      </c>
      <c r="AQ7" s="196">
        <v>0</v>
      </c>
      <c r="AR7" s="196">
        <v>13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6.55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239.95</v>
      </c>
      <c r="L8" s="196">
        <v>3.39</v>
      </c>
      <c r="M8" s="196">
        <v>30.07</v>
      </c>
      <c r="N8" s="196">
        <v>11.49</v>
      </c>
      <c r="O8" s="196">
        <v>34.76</v>
      </c>
      <c r="P8" s="196">
        <v>10.37</v>
      </c>
      <c r="Q8" s="196">
        <v>1.9</v>
      </c>
      <c r="R8" s="196">
        <v>8.99</v>
      </c>
      <c r="S8" s="196">
        <v>5.81</v>
      </c>
      <c r="T8" s="196">
        <v>0</v>
      </c>
      <c r="U8" s="196">
        <v>2.09</v>
      </c>
      <c r="V8" s="196">
        <v>5.08</v>
      </c>
      <c r="W8" s="196">
        <v>7.58</v>
      </c>
      <c r="X8" s="196">
        <v>35.9</v>
      </c>
      <c r="Y8" s="196">
        <v>0</v>
      </c>
      <c r="Z8" s="196">
        <v>64.45</v>
      </c>
      <c r="AA8" s="196">
        <v>20.36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389.1</v>
      </c>
      <c r="AP8" s="196">
        <v>11.67</v>
      </c>
      <c r="AQ8" s="196">
        <v>0</v>
      </c>
      <c r="AR8" s="196">
        <v>13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6.55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239.95</v>
      </c>
      <c r="L9" s="196">
        <v>3.39</v>
      </c>
      <c r="M9" s="196">
        <v>30.07</v>
      </c>
      <c r="N9" s="196">
        <v>11.49</v>
      </c>
      <c r="O9" s="196">
        <v>34.76</v>
      </c>
      <c r="P9" s="196">
        <v>10.37</v>
      </c>
      <c r="Q9" s="196">
        <v>1.9</v>
      </c>
      <c r="R9" s="196">
        <v>8.99</v>
      </c>
      <c r="S9" s="196">
        <v>5.81</v>
      </c>
      <c r="T9" s="196">
        <v>0</v>
      </c>
      <c r="U9" s="196">
        <v>2.09</v>
      </c>
      <c r="V9" s="196">
        <v>5.08</v>
      </c>
      <c r="W9" s="196">
        <v>7.58</v>
      </c>
      <c r="X9" s="196">
        <v>35.9</v>
      </c>
      <c r="Y9" s="196">
        <v>0</v>
      </c>
      <c r="Z9" s="196">
        <v>64.45</v>
      </c>
      <c r="AA9" s="196">
        <v>20.36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389.1</v>
      </c>
      <c r="AP9" s="196">
        <v>11.67</v>
      </c>
      <c r="AQ9" s="196">
        <v>0</v>
      </c>
      <c r="AR9" s="196">
        <v>13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6.55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239.95</v>
      </c>
      <c r="L10" s="196">
        <v>3.39</v>
      </c>
      <c r="M10" s="196">
        <v>30.07</v>
      </c>
      <c r="N10" s="196">
        <v>11.49</v>
      </c>
      <c r="O10" s="196">
        <v>34.76</v>
      </c>
      <c r="P10" s="196">
        <v>10.37</v>
      </c>
      <c r="Q10" s="196">
        <v>1.9</v>
      </c>
      <c r="R10" s="196">
        <v>8.99</v>
      </c>
      <c r="S10" s="196">
        <v>5.81</v>
      </c>
      <c r="T10" s="196">
        <v>0</v>
      </c>
      <c r="U10" s="196">
        <v>2.09</v>
      </c>
      <c r="V10" s="196">
        <v>5.08</v>
      </c>
      <c r="W10" s="196">
        <v>7.58</v>
      </c>
      <c r="X10" s="196">
        <v>35.9</v>
      </c>
      <c r="Y10" s="196">
        <v>0</v>
      </c>
      <c r="Z10" s="196">
        <v>64.45</v>
      </c>
      <c r="AA10" s="196">
        <v>20.36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389.1</v>
      </c>
      <c r="AP10" s="196">
        <v>11.67</v>
      </c>
      <c r="AQ10" s="196">
        <v>0</v>
      </c>
      <c r="AR10" s="196">
        <v>13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6.55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239.95</v>
      </c>
      <c r="L11" s="196">
        <v>3.39</v>
      </c>
      <c r="M11" s="196">
        <v>30.07</v>
      </c>
      <c r="N11" s="196">
        <v>11.49</v>
      </c>
      <c r="O11" s="196">
        <v>34.76</v>
      </c>
      <c r="P11" s="196">
        <v>10.37</v>
      </c>
      <c r="Q11" s="196">
        <v>1.9</v>
      </c>
      <c r="R11" s="196">
        <v>8.99</v>
      </c>
      <c r="S11" s="196">
        <v>5.81</v>
      </c>
      <c r="T11" s="196">
        <v>0</v>
      </c>
      <c r="U11" s="196">
        <v>2.09</v>
      </c>
      <c r="V11" s="196">
        <v>5.08</v>
      </c>
      <c r="W11" s="196">
        <v>7.58</v>
      </c>
      <c r="X11" s="196">
        <v>35.9</v>
      </c>
      <c r="Y11" s="196">
        <v>0</v>
      </c>
      <c r="Z11" s="196">
        <v>64.45</v>
      </c>
      <c r="AA11" s="196">
        <v>20.36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389.1</v>
      </c>
      <c r="AP11" s="196">
        <v>11.67</v>
      </c>
      <c r="AQ11" s="196">
        <v>0</v>
      </c>
      <c r="AR11" s="196">
        <v>13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6.55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239.95</v>
      </c>
      <c r="L12" s="196">
        <v>3.39</v>
      </c>
      <c r="M12" s="196">
        <v>30.07</v>
      </c>
      <c r="N12" s="196">
        <v>11.49</v>
      </c>
      <c r="O12" s="196">
        <v>34.76</v>
      </c>
      <c r="P12" s="196">
        <v>10.37</v>
      </c>
      <c r="Q12" s="196">
        <v>1.9</v>
      </c>
      <c r="R12" s="196">
        <v>8.99</v>
      </c>
      <c r="S12" s="196">
        <v>5.81</v>
      </c>
      <c r="T12" s="196">
        <v>0</v>
      </c>
      <c r="U12" s="196">
        <v>2.09</v>
      </c>
      <c r="V12" s="196">
        <v>5.08</v>
      </c>
      <c r="W12" s="196">
        <v>7.58</v>
      </c>
      <c r="X12" s="196">
        <v>35.9</v>
      </c>
      <c r="Y12" s="196">
        <v>0</v>
      </c>
      <c r="Z12" s="196">
        <v>64.45</v>
      </c>
      <c r="AA12" s="196">
        <v>20.36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389.1</v>
      </c>
      <c r="AP12" s="196">
        <v>11.67</v>
      </c>
      <c r="AQ12" s="196">
        <v>0</v>
      </c>
      <c r="AR12" s="196">
        <v>13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6.55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239.95</v>
      </c>
      <c r="L13" s="196">
        <v>3.39</v>
      </c>
      <c r="M13" s="196">
        <v>30.07</v>
      </c>
      <c r="N13" s="196">
        <v>11.49</v>
      </c>
      <c r="O13" s="196">
        <v>34.76</v>
      </c>
      <c r="P13" s="196">
        <v>10.37</v>
      </c>
      <c r="Q13" s="196">
        <v>1.9</v>
      </c>
      <c r="R13" s="196">
        <v>8.99</v>
      </c>
      <c r="S13" s="196">
        <v>5.81</v>
      </c>
      <c r="T13" s="196">
        <v>0</v>
      </c>
      <c r="U13" s="196">
        <v>2.09</v>
      </c>
      <c r="V13" s="196">
        <v>5.08</v>
      </c>
      <c r="W13" s="196">
        <v>0.86</v>
      </c>
      <c r="X13" s="196">
        <v>35.9</v>
      </c>
      <c r="Y13" s="196">
        <v>0</v>
      </c>
      <c r="Z13" s="196">
        <v>64.45</v>
      </c>
      <c r="AA13" s="196">
        <v>20.36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389.1</v>
      </c>
      <c r="AP13" s="196">
        <v>11.67</v>
      </c>
      <c r="AQ13" s="196">
        <v>0</v>
      </c>
      <c r="AR13" s="196">
        <v>13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6.55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239.95</v>
      </c>
      <c r="L14" s="196">
        <v>3.39</v>
      </c>
      <c r="M14" s="196">
        <v>30.07</v>
      </c>
      <c r="N14" s="196">
        <v>11.49</v>
      </c>
      <c r="O14" s="196">
        <v>34.76</v>
      </c>
      <c r="P14" s="196">
        <v>10.37</v>
      </c>
      <c r="Q14" s="196">
        <v>1.9</v>
      </c>
      <c r="R14" s="196">
        <v>8.99</v>
      </c>
      <c r="S14" s="196">
        <v>5.81</v>
      </c>
      <c r="T14" s="196">
        <v>0</v>
      </c>
      <c r="U14" s="196">
        <v>2.09</v>
      </c>
      <c r="V14" s="196">
        <v>5.08</v>
      </c>
      <c r="W14" s="196">
        <v>0.86</v>
      </c>
      <c r="X14" s="196">
        <v>35.9</v>
      </c>
      <c r="Y14" s="196">
        <v>0</v>
      </c>
      <c r="Z14" s="196">
        <v>64.45</v>
      </c>
      <c r="AA14" s="196">
        <v>20.36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389.1</v>
      </c>
      <c r="AP14" s="196">
        <v>11.67</v>
      </c>
      <c r="AQ14" s="196">
        <v>0</v>
      </c>
      <c r="AR14" s="196">
        <v>13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6.55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239.95</v>
      </c>
      <c r="L15" s="196">
        <v>3.39</v>
      </c>
      <c r="M15" s="196">
        <v>30.07</v>
      </c>
      <c r="N15" s="196">
        <v>11.49</v>
      </c>
      <c r="O15" s="196">
        <v>34.76</v>
      </c>
      <c r="P15" s="196">
        <v>10.37</v>
      </c>
      <c r="Q15" s="196">
        <v>1.9</v>
      </c>
      <c r="R15" s="196">
        <v>8.99</v>
      </c>
      <c r="S15" s="196">
        <v>5.81</v>
      </c>
      <c r="T15" s="196">
        <v>0</v>
      </c>
      <c r="U15" s="196">
        <v>2.09</v>
      </c>
      <c r="V15" s="196">
        <v>5.08</v>
      </c>
      <c r="W15" s="196">
        <v>2.4900000000000002</v>
      </c>
      <c r="X15" s="196">
        <v>35.9</v>
      </c>
      <c r="Y15" s="196">
        <v>0</v>
      </c>
      <c r="Z15" s="196">
        <v>64.45</v>
      </c>
      <c r="AA15" s="196">
        <v>20.36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389.1</v>
      </c>
      <c r="AP15" s="196">
        <v>11.67</v>
      </c>
      <c r="AQ15" s="196">
        <v>0</v>
      </c>
      <c r="AR15" s="196">
        <v>13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6.55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239.95</v>
      </c>
      <c r="L16" s="196">
        <v>3.39</v>
      </c>
      <c r="M16" s="196">
        <v>30.07</v>
      </c>
      <c r="N16" s="196">
        <v>11.49</v>
      </c>
      <c r="O16" s="196">
        <v>34.76</v>
      </c>
      <c r="P16" s="196">
        <v>10.37</v>
      </c>
      <c r="Q16" s="196">
        <v>1.9</v>
      </c>
      <c r="R16" s="196">
        <v>8.99</v>
      </c>
      <c r="S16" s="196">
        <v>5.81</v>
      </c>
      <c r="T16" s="196">
        <v>0</v>
      </c>
      <c r="U16" s="196">
        <v>2.09</v>
      </c>
      <c r="V16" s="196">
        <v>5.08</v>
      </c>
      <c r="W16" s="196">
        <v>2.4900000000000002</v>
      </c>
      <c r="X16" s="196">
        <v>35.9</v>
      </c>
      <c r="Y16" s="196">
        <v>0</v>
      </c>
      <c r="Z16" s="196">
        <v>64.45</v>
      </c>
      <c r="AA16" s="196">
        <v>20.36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389.1</v>
      </c>
      <c r="AP16" s="196">
        <v>11.67</v>
      </c>
      <c r="AQ16" s="196">
        <v>0</v>
      </c>
      <c r="AR16" s="196">
        <v>13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6.55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239.95</v>
      </c>
      <c r="L17" s="196">
        <v>3.39</v>
      </c>
      <c r="M17" s="196">
        <v>30.07</v>
      </c>
      <c r="N17" s="196">
        <v>11.49</v>
      </c>
      <c r="O17" s="196">
        <v>34.76</v>
      </c>
      <c r="P17" s="196">
        <v>10.37</v>
      </c>
      <c r="Q17" s="196">
        <v>1.9</v>
      </c>
      <c r="R17" s="196">
        <v>8.99</v>
      </c>
      <c r="S17" s="196">
        <v>5.81</v>
      </c>
      <c r="T17" s="196">
        <v>0</v>
      </c>
      <c r="U17" s="196">
        <v>2.09</v>
      </c>
      <c r="V17" s="196">
        <v>5.08</v>
      </c>
      <c r="W17" s="196">
        <v>2.4900000000000002</v>
      </c>
      <c r="X17" s="196">
        <v>35.9</v>
      </c>
      <c r="Y17" s="196">
        <v>0</v>
      </c>
      <c r="Z17" s="196">
        <v>64.45</v>
      </c>
      <c r="AA17" s="196">
        <v>20.36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389.1</v>
      </c>
      <c r="AP17" s="196">
        <v>11.67</v>
      </c>
      <c r="AQ17" s="196">
        <v>0</v>
      </c>
      <c r="AR17" s="196">
        <v>13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6.55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239.95</v>
      </c>
      <c r="L18" s="196">
        <v>3.39</v>
      </c>
      <c r="M18" s="196">
        <v>30.07</v>
      </c>
      <c r="N18" s="196">
        <v>11.49</v>
      </c>
      <c r="O18" s="196">
        <v>34.76</v>
      </c>
      <c r="P18" s="196">
        <v>10.37</v>
      </c>
      <c r="Q18" s="196">
        <v>1.9</v>
      </c>
      <c r="R18" s="196">
        <v>8.99</v>
      </c>
      <c r="S18" s="196">
        <v>5.81</v>
      </c>
      <c r="T18" s="196">
        <v>0</v>
      </c>
      <c r="U18" s="196">
        <v>2.09</v>
      </c>
      <c r="V18" s="196">
        <v>5.08</v>
      </c>
      <c r="W18" s="196">
        <v>2.4900000000000002</v>
      </c>
      <c r="X18" s="196">
        <v>35.9</v>
      </c>
      <c r="Y18" s="196">
        <v>0</v>
      </c>
      <c r="Z18" s="196">
        <v>64.45</v>
      </c>
      <c r="AA18" s="196">
        <v>20.36</v>
      </c>
      <c r="AB18" s="196">
        <v>0</v>
      </c>
      <c r="AC18" s="196">
        <v>2.99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389.1</v>
      </c>
      <c r="AP18" s="196">
        <v>11.67</v>
      </c>
      <c r="AQ18" s="196">
        <v>0</v>
      </c>
      <c r="AR18" s="196">
        <v>13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6.55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239.95</v>
      </c>
      <c r="L19" s="196">
        <v>3.39</v>
      </c>
      <c r="M19" s="196">
        <v>30.07</v>
      </c>
      <c r="N19" s="196">
        <v>11.49</v>
      </c>
      <c r="O19" s="196">
        <v>34.76</v>
      </c>
      <c r="P19" s="196">
        <v>10.37</v>
      </c>
      <c r="Q19" s="196">
        <v>1.9</v>
      </c>
      <c r="R19" s="196">
        <v>8.99</v>
      </c>
      <c r="S19" s="196">
        <v>5.81</v>
      </c>
      <c r="T19" s="196">
        <v>0</v>
      </c>
      <c r="U19" s="196">
        <v>2.09</v>
      </c>
      <c r="V19" s="196">
        <v>5.08</v>
      </c>
      <c r="W19" s="196">
        <v>2.4900000000000002</v>
      </c>
      <c r="X19" s="196">
        <v>35.9</v>
      </c>
      <c r="Y19" s="196">
        <v>0</v>
      </c>
      <c r="Z19" s="196">
        <v>64.45</v>
      </c>
      <c r="AA19" s="196">
        <v>20.36</v>
      </c>
      <c r="AB19" s="196">
        <v>0</v>
      </c>
      <c r="AC19" s="196">
        <v>2.99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389.1</v>
      </c>
      <c r="AP19" s="196">
        <v>11.67</v>
      </c>
      <c r="AQ19" s="196">
        <v>0</v>
      </c>
      <c r="AR19" s="196">
        <v>13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6.55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239.95</v>
      </c>
      <c r="L20" s="196">
        <v>3.39</v>
      </c>
      <c r="M20" s="196">
        <v>30.07</v>
      </c>
      <c r="N20" s="196">
        <v>11.49</v>
      </c>
      <c r="O20" s="196">
        <v>34.76</v>
      </c>
      <c r="P20" s="196">
        <v>10.37</v>
      </c>
      <c r="Q20" s="196">
        <v>1.9</v>
      </c>
      <c r="R20" s="196">
        <v>8.99</v>
      </c>
      <c r="S20" s="196">
        <v>5.81</v>
      </c>
      <c r="T20" s="196">
        <v>0</v>
      </c>
      <c r="U20" s="196">
        <v>2.09</v>
      </c>
      <c r="V20" s="196">
        <v>5.08</v>
      </c>
      <c r="W20" s="196">
        <v>2.4900000000000002</v>
      </c>
      <c r="X20" s="196">
        <v>35.9</v>
      </c>
      <c r="Y20" s="196">
        <v>0</v>
      </c>
      <c r="Z20" s="196">
        <v>64.45</v>
      </c>
      <c r="AA20" s="196">
        <v>20.36</v>
      </c>
      <c r="AB20" s="196">
        <v>0</v>
      </c>
      <c r="AC20" s="196">
        <v>2.99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389.1</v>
      </c>
      <c r="AP20" s="196">
        <v>11.67</v>
      </c>
      <c r="AQ20" s="196">
        <v>0</v>
      </c>
      <c r="AR20" s="196">
        <v>13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6.55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239.95</v>
      </c>
      <c r="L21" s="196">
        <v>3.39</v>
      </c>
      <c r="M21" s="196">
        <v>30.07</v>
      </c>
      <c r="N21" s="196">
        <v>1.06</v>
      </c>
      <c r="O21" s="196">
        <v>3.79</v>
      </c>
      <c r="P21" s="196">
        <v>10.37</v>
      </c>
      <c r="Q21" s="196">
        <v>1.9</v>
      </c>
      <c r="R21" s="196">
        <v>8.99</v>
      </c>
      <c r="S21" s="196">
        <v>5.81</v>
      </c>
      <c r="T21" s="196">
        <v>0</v>
      </c>
      <c r="U21" s="196">
        <v>2.09</v>
      </c>
      <c r="V21" s="196">
        <v>5.08</v>
      </c>
      <c r="W21" s="196">
        <v>2.4900000000000002</v>
      </c>
      <c r="X21" s="196">
        <v>35.9</v>
      </c>
      <c r="Y21" s="196">
        <v>0</v>
      </c>
      <c r="Z21" s="196">
        <v>64.45</v>
      </c>
      <c r="AA21" s="196">
        <v>20.36</v>
      </c>
      <c r="AB21" s="196">
        <v>0</v>
      </c>
      <c r="AC21" s="196">
        <v>2.99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389.1</v>
      </c>
      <c r="AP21" s="196">
        <v>11.67</v>
      </c>
      <c r="AQ21" s="196">
        <v>0</v>
      </c>
      <c r="AR21" s="196">
        <v>13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6.55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239.95</v>
      </c>
      <c r="L22" s="196">
        <v>3.39</v>
      </c>
      <c r="M22" s="196">
        <v>30.07</v>
      </c>
      <c r="N22" s="196">
        <v>0.96</v>
      </c>
      <c r="O22" s="196">
        <v>2.71</v>
      </c>
      <c r="P22" s="196">
        <v>10.37</v>
      </c>
      <c r="Q22" s="196">
        <v>1.9</v>
      </c>
      <c r="R22" s="196">
        <v>8.99</v>
      </c>
      <c r="S22" s="196">
        <v>5.81</v>
      </c>
      <c r="T22" s="196">
        <v>0</v>
      </c>
      <c r="U22" s="196">
        <v>2.09</v>
      </c>
      <c r="V22" s="196">
        <v>5.08</v>
      </c>
      <c r="W22" s="196">
        <v>2.4900000000000002</v>
      </c>
      <c r="X22" s="196">
        <v>35.9</v>
      </c>
      <c r="Y22" s="196">
        <v>0</v>
      </c>
      <c r="Z22" s="196">
        <v>64.45</v>
      </c>
      <c r="AA22" s="196">
        <v>20.36</v>
      </c>
      <c r="AB22" s="196">
        <v>0</v>
      </c>
      <c r="AC22" s="196">
        <v>2.99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389.1</v>
      </c>
      <c r="AP22" s="196">
        <v>11.67</v>
      </c>
      <c r="AQ22" s="196">
        <v>0</v>
      </c>
      <c r="AR22" s="196">
        <v>13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6.55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191.79</v>
      </c>
      <c r="L23" s="196">
        <v>0.5</v>
      </c>
      <c r="M23" s="196">
        <v>2.35</v>
      </c>
      <c r="N23" s="196">
        <v>0.96</v>
      </c>
      <c r="O23" s="196">
        <v>2.71</v>
      </c>
      <c r="P23" s="196">
        <v>0.92</v>
      </c>
      <c r="Q23" s="196">
        <v>0.17</v>
      </c>
      <c r="R23" s="196">
        <v>0.69</v>
      </c>
      <c r="S23" s="196">
        <v>0.43</v>
      </c>
      <c r="T23" s="196">
        <v>0</v>
      </c>
      <c r="U23" s="196">
        <v>2.09</v>
      </c>
      <c r="V23" s="196">
        <v>0.28999999999999998</v>
      </c>
      <c r="W23" s="196">
        <v>0.38</v>
      </c>
      <c r="X23" s="196">
        <v>10.75</v>
      </c>
      <c r="Y23" s="196">
        <v>0</v>
      </c>
      <c r="Z23" s="196">
        <v>10.66</v>
      </c>
      <c r="AA23" s="196">
        <v>1.46</v>
      </c>
      <c r="AB23" s="196">
        <v>0</v>
      </c>
      <c r="AC23" s="196">
        <v>0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389.1</v>
      </c>
      <c r="AP23" s="196">
        <v>11.67</v>
      </c>
      <c r="AQ23" s="196">
        <v>0</v>
      </c>
      <c r="AR23" s="196">
        <v>13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6.55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143.63999999999999</v>
      </c>
      <c r="L24" s="196">
        <v>0.5</v>
      </c>
      <c r="M24" s="196">
        <v>2.35</v>
      </c>
      <c r="N24" s="196">
        <v>0.96</v>
      </c>
      <c r="O24" s="196">
        <v>2.71</v>
      </c>
      <c r="P24" s="196">
        <v>0.92</v>
      </c>
      <c r="Q24" s="196">
        <v>0.17</v>
      </c>
      <c r="R24" s="196">
        <v>0.69</v>
      </c>
      <c r="S24" s="196">
        <v>0.43</v>
      </c>
      <c r="T24" s="196">
        <v>0</v>
      </c>
      <c r="U24" s="196">
        <v>2.09</v>
      </c>
      <c r="V24" s="196">
        <v>0.28999999999999998</v>
      </c>
      <c r="W24" s="196">
        <v>0.38</v>
      </c>
      <c r="X24" s="196">
        <v>2.39</v>
      </c>
      <c r="Y24" s="196">
        <v>0</v>
      </c>
      <c r="Z24" s="196">
        <v>4.51</v>
      </c>
      <c r="AA24" s="196">
        <v>1.46</v>
      </c>
      <c r="AB24" s="196">
        <v>0</v>
      </c>
      <c r="AC24" s="196">
        <v>0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389.1</v>
      </c>
      <c r="AP24" s="196">
        <v>11.67</v>
      </c>
      <c r="AQ24" s="196">
        <v>0</v>
      </c>
      <c r="AR24" s="196">
        <v>13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6.55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95.48</v>
      </c>
      <c r="L25" s="196">
        <v>0.55000000000000004</v>
      </c>
      <c r="M25" s="196">
        <v>2.35</v>
      </c>
      <c r="N25" s="196">
        <v>0.96</v>
      </c>
      <c r="O25" s="196">
        <v>2.71</v>
      </c>
      <c r="P25" s="196">
        <v>0.92</v>
      </c>
      <c r="Q25" s="196">
        <v>0.17</v>
      </c>
      <c r="R25" s="196">
        <v>0.68</v>
      </c>
      <c r="S25" s="196">
        <v>0.43</v>
      </c>
      <c r="T25" s="196">
        <v>0</v>
      </c>
      <c r="U25" s="196">
        <v>2.09</v>
      </c>
      <c r="V25" s="196">
        <v>0.28999999999999998</v>
      </c>
      <c r="W25" s="196">
        <v>0.38</v>
      </c>
      <c r="X25" s="196">
        <v>2.39</v>
      </c>
      <c r="Y25" s="196">
        <v>0</v>
      </c>
      <c r="Z25" s="196">
        <v>4.51</v>
      </c>
      <c r="AA25" s="196">
        <v>1.46</v>
      </c>
      <c r="AB25" s="196">
        <v>0</v>
      </c>
      <c r="AC25" s="196">
        <v>0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389.1</v>
      </c>
      <c r="AP25" s="196">
        <v>11.67</v>
      </c>
      <c r="AQ25" s="196">
        <v>0</v>
      </c>
      <c r="AR25" s="196">
        <v>13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6.55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47.33</v>
      </c>
      <c r="L26" s="196">
        <v>0.5</v>
      </c>
      <c r="M26" s="196">
        <v>2.35</v>
      </c>
      <c r="N26" s="196">
        <v>0.96</v>
      </c>
      <c r="O26" s="196">
        <v>2.71</v>
      </c>
      <c r="P26" s="196">
        <v>0.92</v>
      </c>
      <c r="Q26" s="196">
        <v>0.17</v>
      </c>
      <c r="R26" s="196">
        <v>0.68</v>
      </c>
      <c r="S26" s="196">
        <v>0.43</v>
      </c>
      <c r="T26" s="196">
        <v>0</v>
      </c>
      <c r="U26" s="196">
        <v>2.09</v>
      </c>
      <c r="V26" s="196">
        <v>0.28999999999999998</v>
      </c>
      <c r="W26" s="196">
        <v>0.38</v>
      </c>
      <c r="X26" s="196">
        <v>2.39</v>
      </c>
      <c r="Y26" s="196">
        <v>0</v>
      </c>
      <c r="Z26" s="196">
        <v>4.51</v>
      </c>
      <c r="AA26" s="196">
        <v>1.46</v>
      </c>
      <c r="AB26" s="196">
        <v>0</v>
      </c>
      <c r="AC26" s="196">
        <v>0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389.1</v>
      </c>
      <c r="AP26" s="196">
        <v>11.67</v>
      </c>
      <c r="AQ26" s="196">
        <v>0</v>
      </c>
      <c r="AR26" s="196">
        <v>13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6.55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18.809999999999999</v>
      </c>
      <c r="L27" s="196">
        <v>0.5</v>
      </c>
      <c r="M27" s="196">
        <v>2.35</v>
      </c>
      <c r="N27" s="196">
        <v>0.96</v>
      </c>
      <c r="O27" s="196">
        <v>2.71</v>
      </c>
      <c r="P27" s="196">
        <v>0.92</v>
      </c>
      <c r="Q27" s="196">
        <v>0.17</v>
      </c>
      <c r="R27" s="196">
        <v>0.68</v>
      </c>
      <c r="S27" s="196">
        <v>0.43</v>
      </c>
      <c r="T27" s="196">
        <v>0</v>
      </c>
      <c r="U27" s="196">
        <v>2.09</v>
      </c>
      <c r="V27" s="196">
        <v>0.94</v>
      </c>
      <c r="W27" s="196">
        <v>0.38</v>
      </c>
      <c r="X27" s="196">
        <v>2.39</v>
      </c>
      <c r="Y27" s="196">
        <v>0</v>
      </c>
      <c r="Z27" s="196">
        <v>4.51</v>
      </c>
      <c r="AA27" s="196">
        <v>1.46</v>
      </c>
      <c r="AB27" s="196">
        <v>0</v>
      </c>
      <c r="AC27" s="196">
        <v>0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389.1</v>
      </c>
      <c r="AP27" s="196">
        <v>11.67</v>
      </c>
      <c r="AQ27" s="196">
        <v>0</v>
      </c>
      <c r="AR27" s="196">
        <v>13</v>
      </c>
      <c r="AS27" s="196">
        <v>31.39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6.55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18.8</v>
      </c>
      <c r="L28" s="196">
        <v>0.67</v>
      </c>
      <c r="M28" s="196">
        <v>2.35</v>
      </c>
      <c r="N28" s="196">
        <v>0.96</v>
      </c>
      <c r="O28" s="196">
        <v>2.71</v>
      </c>
      <c r="P28" s="196">
        <v>0.92</v>
      </c>
      <c r="Q28" s="196">
        <v>0.28999999999999998</v>
      </c>
      <c r="R28" s="196">
        <v>0.69</v>
      </c>
      <c r="S28" s="196">
        <v>1.66</v>
      </c>
      <c r="T28" s="196">
        <v>0</v>
      </c>
      <c r="U28" s="196">
        <v>2.09</v>
      </c>
      <c r="V28" s="196">
        <v>0.28999999999999998</v>
      </c>
      <c r="W28" s="196">
        <v>0.38</v>
      </c>
      <c r="X28" s="196">
        <v>2.39</v>
      </c>
      <c r="Y28" s="196">
        <v>0</v>
      </c>
      <c r="Z28" s="196">
        <v>4.51</v>
      </c>
      <c r="AA28" s="196">
        <v>1.46</v>
      </c>
      <c r="AB28" s="196">
        <v>0</v>
      </c>
      <c r="AC28" s="196">
        <v>0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389.1</v>
      </c>
      <c r="AP28" s="196">
        <v>11.67</v>
      </c>
      <c r="AQ28" s="196">
        <v>0</v>
      </c>
      <c r="AR28" s="196">
        <v>13</v>
      </c>
      <c r="AS28" s="196">
        <v>31.39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6.55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40.78</v>
      </c>
      <c r="L29" s="196">
        <v>0.5</v>
      </c>
      <c r="M29" s="196">
        <v>2.35</v>
      </c>
      <c r="N29" s="196">
        <v>0.96</v>
      </c>
      <c r="O29" s="196">
        <v>2.71</v>
      </c>
      <c r="P29" s="196">
        <v>0.92</v>
      </c>
      <c r="Q29" s="196">
        <v>0.18</v>
      </c>
      <c r="R29" s="196">
        <v>0.69</v>
      </c>
      <c r="S29" s="196">
        <v>0.68</v>
      </c>
      <c r="T29" s="196">
        <v>0</v>
      </c>
      <c r="U29" s="196">
        <v>2.09</v>
      </c>
      <c r="V29" s="196">
        <v>0.28999999999999998</v>
      </c>
      <c r="W29" s="196">
        <v>0.38</v>
      </c>
      <c r="X29" s="196">
        <v>2.39</v>
      </c>
      <c r="Y29" s="196">
        <v>0</v>
      </c>
      <c r="Z29" s="196">
        <v>4.51</v>
      </c>
      <c r="AA29" s="196">
        <v>1.46</v>
      </c>
      <c r="AB29" s="196">
        <v>0</v>
      </c>
      <c r="AC29" s="196">
        <v>0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389.1</v>
      </c>
      <c r="AP29" s="196">
        <v>11.67</v>
      </c>
      <c r="AQ29" s="196">
        <v>0</v>
      </c>
      <c r="AR29" s="196">
        <v>13</v>
      </c>
      <c r="AS29" s="196">
        <v>31.39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6.55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18.8</v>
      </c>
      <c r="L30" s="196">
        <v>0.5</v>
      </c>
      <c r="M30" s="196">
        <v>2.35</v>
      </c>
      <c r="N30" s="196">
        <v>0.96</v>
      </c>
      <c r="O30" s="196">
        <v>2.71</v>
      </c>
      <c r="P30" s="196">
        <v>0.92</v>
      </c>
      <c r="Q30" s="196">
        <v>0.18</v>
      </c>
      <c r="R30" s="196">
        <v>0.69</v>
      </c>
      <c r="S30" s="196">
        <v>0.43</v>
      </c>
      <c r="T30" s="196">
        <v>0</v>
      </c>
      <c r="U30" s="196">
        <v>2.09</v>
      </c>
      <c r="V30" s="196">
        <v>0.28999999999999998</v>
      </c>
      <c r="W30" s="196">
        <v>0.38</v>
      </c>
      <c r="X30" s="196">
        <v>2.39</v>
      </c>
      <c r="Y30" s="196">
        <v>0</v>
      </c>
      <c r="Z30" s="196">
        <v>4.51</v>
      </c>
      <c r="AA30" s="196">
        <v>1.46</v>
      </c>
      <c r="AB30" s="196">
        <v>0</v>
      </c>
      <c r="AC30" s="196">
        <v>0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389.1</v>
      </c>
      <c r="AP30" s="196">
        <v>11.67</v>
      </c>
      <c r="AQ30" s="196">
        <v>0</v>
      </c>
      <c r="AR30" s="196">
        <v>13</v>
      </c>
      <c r="AS30" s="196">
        <v>31.39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6.55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18.8</v>
      </c>
      <c r="L31" s="196">
        <v>0.5</v>
      </c>
      <c r="M31" s="196">
        <v>2.35</v>
      </c>
      <c r="N31" s="196">
        <v>0.96</v>
      </c>
      <c r="O31" s="196">
        <v>2.71</v>
      </c>
      <c r="P31" s="196">
        <v>0.92</v>
      </c>
      <c r="Q31" s="196">
        <v>0.18</v>
      </c>
      <c r="R31" s="196">
        <v>0.69</v>
      </c>
      <c r="S31" s="196">
        <v>0.43</v>
      </c>
      <c r="T31" s="196">
        <v>0</v>
      </c>
      <c r="U31" s="196">
        <v>2.09</v>
      </c>
      <c r="V31" s="196">
        <v>0.28999999999999998</v>
      </c>
      <c r="W31" s="196">
        <v>0.38</v>
      </c>
      <c r="X31" s="196">
        <v>2.39</v>
      </c>
      <c r="Y31" s="196">
        <v>0</v>
      </c>
      <c r="Z31" s="196">
        <v>4.51</v>
      </c>
      <c r="AA31" s="196">
        <v>1.46</v>
      </c>
      <c r="AB31" s="196">
        <v>0</v>
      </c>
      <c r="AC31" s="196">
        <v>0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0.38</v>
      </c>
      <c r="AL31" s="196">
        <v>0</v>
      </c>
      <c r="AM31" s="196">
        <v>0</v>
      </c>
      <c r="AN31" s="196">
        <v>0</v>
      </c>
      <c r="AO31" s="196">
        <v>389.1</v>
      </c>
      <c r="AP31" s="196">
        <v>11.67</v>
      </c>
      <c r="AQ31" s="196">
        <v>0</v>
      </c>
      <c r="AR31" s="196">
        <v>13</v>
      </c>
      <c r="AS31" s="196">
        <v>31.39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6.55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18.8</v>
      </c>
      <c r="L32" s="196">
        <v>0.5</v>
      </c>
      <c r="M32" s="196">
        <v>2.35</v>
      </c>
      <c r="N32" s="196">
        <v>0.96</v>
      </c>
      <c r="O32" s="196">
        <v>2.71</v>
      </c>
      <c r="P32" s="196">
        <v>0.92</v>
      </c>
      <c r="Q32" s="196">
        <v>0.18</v>
      </c>
      <c r="R32" s="196">
        <v>0.69</v>
      </c>
      <c r="S32" s="196">
        <v>0.43</v>
      </c>
      <c r="T32" s="196">
        <v>0</v>
      </c>
      <c r="U32" s="196">
        <v>2.09</v>
      </c>
      <c r="V32" s="196">
        <v>0.28999999999999998</v>
      </c>
      <c r="W32" s="196">
        <v>0.38</v>
      </c>
      <c r="X32" s="196">
        <v>2.39</v>
      </c>
      <c r="Y32" s="196">
        <v>0</v>
      </c>
      <c r="Z32" s="196">
        <v>4.51</v>
      </c>
      <c r="AA32" s="196">
        <v>1.46</v>
      </c>
      <c r="AB32" s="196">
        <v>0</v>
      </c>
      <c r="AC32" s="196">
        <v>0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0.38</v>
      </c>
      <c r="AL32" s="196">
        <v>0</v>
      </c>
      <c r="AM32" s="196">
        <v>0</v>
      </c>
      <c r="AN32" s="196">
        <v>0</v>
      </c>
      <c r="AO32" s="196">
        <v>389.1</v>
      </c>
      <c r="AP32" s="196">
        <v>11.67</v>
      </c>
      <c r="AQ32" s="196">
        <v>0</v>
      </c>
      <c r="AR32" s="196">
        <v>13</v>
      </c>
      <c r="AS32" s="196">
        <v>31.39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6.55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18.8</v>
      </c>
      <c r="L33" s="196">
        <v>0.5</v>
      </c>
      <c r="M33" s="196">
        <v>2.35</v>
      </c>
      <c r="N33" s="196">
        <v>0.96</v>
      </c>
      <c r="O33" s="196">
        <v>2.71</v>
      </c>
      <c r="P33" s="196">
        <v>0.92</v>
      </c>
      <c r="Q33" s="196">
        <v>0.18</v>
      </c>
      <c r="R33" s="196">
        <v>0.69</v>
      </c>
      <c r="S33" s="196">
        <v>0.43</v>
      </c>
      <c r="T33" s="196">
        <v>0</v>
      </c>
      <c r="U33" s="196">
        <v>2.09</v>
      </c>
      <c r="V33" s="196">
        <v>0.28999999999999998</v>
      </c>
      <c r="W33" s="196">
        <v>0.38</v>
      </c>
      <c r="X33" s="196">
        <v>2.39</v>
      </c>
      <c r="Y33" s="196">
        <v>0</v>
      </c>
      <c r="Z33" s="196">
        <v>4.51</v>
      </c>
      <c r="AA33" s="196">
        <v>1.46</v>
      </c>
      <c r="AB33" s="196">
        <v>0</v>
      </c>
      <c r="AC33" s="196">
        <v>0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0.38</v>
      </c>
      <c r="AL33" s="196">
        <v>0</v>
      </c>
      <c r="AM33" s="196">
        <v>0</v>
      </c>
      <c r="AN33" s="196">
        <v>0</v>
      </c>
      <c r="AO33" s="196">
        <v>389.1</v>
      </c>
      <c r="AP33" s="196">
        <v>11.67</v>
      </c>
      <c r="AQ33" s="196">
        <v>0</v>
      </c>
      <c r="AR33" s="196">
        <v>13</v>
      </c>
      <c r="AS33" s="196">
        <v>31.39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6.55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18.8</v>
      </c>
      <c r="L34" s="196">
        <v>0.5</v>
      </c>
      <c r="M34" s="196">
        <v>2.35</v>
      </c>
      <c r="N34" s="196">
        <v>0.96</v>
      </c>
      <c r="O34" s="196">
        <v>2.71</v>
      </c>
      <c r="P34" s="196">
        <v>0.92</v>
      </c>
      <c r="Q34" s="196">
        <v>0.18</v>
      </c>
      <c r="R34" s="196">
        <v>0.69</v>
      </c>
      <c r="S34" s="196">
        <v>0.43</v>
      </c>
      <c r="T34" s="196">
        <v>0</v>
      </c>
      <c r="U34" s="196">
        <v>2.09</v>
      </c>
      <c r="V34" s="196">
        <v>0.28999999999999998</v>
      </c>
      <c r="W34" s="196">
        <v>0.38</v>
      </c>
      <c r="X34" s="196">
        <v>2.39</v>
      </c>
      <c r="Y34" s="196">
        <v>0</v>
      </c>
      <c r="Z34" s="196">
        <v>4.51</v>
      </c>
      <c r="AA34" s="196">
        <v>1.46</v>
      </c>
      <c r="AB34" s="196">
        <v>0</v>
      </c>
      <c r="AC34" s="196">
        <v>0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0.38</v>
      </c>
      <c r="AL34" s="196">
        <v>0</v>
      </c>
      <c r="AM34" s="196">
        <v>0</v>
      </c>
      <c r="AN34" s="196">
        <v>0</v>
      </c>
      <c r="AO34" s="196">
        <v>389.1</v>
      </c>
      <c r="AP34" s="196">
        <v>11.67</v>
      </c>
      <c r="AQ34" s="196">
        <v>0</v>
      </c>
      <c r="AR34" s="196">
        <v>13</v>
      </c>
      <c r="AS34" s="196">
        <v>31.39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6.55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18.8</v>
      </c>
      <c r="L35" s="196">
        <v>0.5</v>
      </c>
      <c r="M35" s="196">
        <v>2.35</v>
      </c>
      <c r="N35" s="196">
        <v>0.96</v>
      </c>
      <c r="O35" s="196">
        <v>2.71</v>
      </c>
      <c r="P35" s="196">
        <v>0.92</v>
      </c>
      <c r="Q35" s="196">
        <v>0.18</v>
      </c>
      <c r="R35" s="196">
        <v>0.69</v>
      </c>
      <c r="S35" s="196">
        <v>0.43</v>
      </c>
      <c r="T35" s="196">
        <v>0</v>
      </c>
      <c r="U35" s="196">
        <v>2.09</v>
      </c>
      <c r="V35" s="196">
        <v>0.28999999999999998</v>
      </c>
      <c r="W35" s="196">
        <v>0.38</v>
      </c>
      <c r="X35" s="196">
        <v>2.39</v>
      </c>
      <c r="Y35" s="196">
        <v>0</v>
      </c>
      <c r="Z35" s="196">
        <v>4.51</v>
      </c>
      <c r="AA35" s="196">
        <v>1.46</v>
      </c>
      <c r="AB35" s="196">
        <v>0</v>
      </c>
      <c r="AC35" s="196">
        <v>0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0.38</v>
      </c>
      <c r="AL35" s="196">
        <v>0</v>
      </c>
      <c r="AM35" s="196">
        <v>0</v>
      </c>
      <c r="AN35" s="196">
        <v>0</v>
      </c>
      <c r="AO35" s="196">
        <v>389.1</v>
      </c>
      <c r="AP35" s="196">
        <v>11.67</v>
      </c>
      <c r="AQ35" s="196">
        <v>0</v>
      </c>
      <c r="AR35" s="196">
        <v>13</v>
      </c>
      <c r="AS35" s="196">
        <v>31.39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6.55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18.8</v>
      </c>
      <c r="L36" s="196">
        <v>0.5</v>
      </c>
      <c r="M36" s="196">
        <v>2.35</v>
      </c>
      <c r="N36" s="196">
        <v>0.96</v>
      </c>
      <c r="O36" s="196">
        <v>2.71</v>
      </c>
      <c r="P36" s="196">
        <v>0.92</v>
      </c>
      <c r="Q36" s="196">
        <v>0.18</v>
      </c>
      <c r="R36" s="196">
        <v>0.69</v>
      </c>
      <c r="S36" s="196">
        <v>0.43</v>
      </c>
      <c r="T36" s="196">
        <v>0</v>
      </c>
      <c r="U36" s="196">
        <v>2.09</v>
      </c>
      <c r="V36" s="196">
        <v>0.28999999999999998</v>
      </c>
      <c r="W36" s="196">
        <v>0.38</v>
      </c>
      <c r="X36" s="196">
        <v>2.39</v>
      </c>
      <c r="Y36" s="196">
        <v>0</v>
      </c>
      <c r="Z36" s="196">
        <v>4.51</v>
      </c>
      <c r="AA36" s="196">
        <v>1.46</v>
      </c>
      <c r="AB36" s="196">
        <v>0</v>
      </c>
      <c r="AC36" s="196">
        <v>0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0.38</v>
      </c>
      <c r="AL36" s="196">
        <v>0</v>
      </c>
      <c r="AM36" s="196">
        <v>0</v>
      </c>
      <c r="AN36" s="196">
        <v>0</v>
      </c>
      <c r="AO36" s="196">
        <v>389.1</v>
      </c>
      <c r="AP36" s="196">
        <v>11.67</v>
      </c>
      <c r="AQ36" s="196">
        <v>0</v>
      </c>
      <c r="AR36" s="196">
        <v>13</v>
      </c>
      <c r="AS36" s="196">
        <v>31.39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6.55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18.8</v>
      </c>
      <c r="L37" s="196">
        <v>0.5</v>
      </c>
      <c r="M37" s="196">
        <v>2.35</v>
      </c>
      <c r="N37" s="196">
        <v>0.96</v>
      </c>
      <c r="O37" s="196">
        <v>2.71</v>
      </c>
      <c r="P37" s="196">
        <v>0.92</v>
      </c>
      <c r="Q37" s="196">
        <v>0.18</v>
      </c>
      <c r="R37" s="196">
        <v>0.69</v>
      </c>
      <c r="S37" s="196">
        <v>0.43</v>
      </c>
      <c r="T37" s="196">
        <v>0</v>
      </c>
      <c r="U37" s="196">
        <v>2.09</v>
      </c>
      <c r="V37" s="196">
        <v>0.28999999999999998</v>
      </c>
      <c r="W37" s="196">
        <v>0.38</v>
      </c>
      <c r="X37" s="196">
        <v>2.39</v>
      </c>
      <c r="Y37" s="196">
        <v>0</v>
      </c>
      <c r="Z37" s="196">
        <v>4.51</v>
      </c>
      <c r="AA37" s="196">
        <v>1.46</v>
      </c>
      <c r="AB37" s="196">
        <v>0</v>
      </c>
      <c r="AC37" s="196">
        <v>0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0.38</v>
      </c>
      <c r="AL37" s="196">
        <v>0</v>
      </c>
      <c r="AM37" s="196">
        <v>0</v>
      </c>
      <c r="AN37" s="196">
        <v>0</v>
      </c>
      <c r="AO37" s="196">
        <v>350.19</v>
      </c>
      <c r="AP37" s="196">
        <v>50.58</v>
      </c>
      <c r="AQ37" s="196">
        <v>0</v>
      </c>
      <c r="AR37" s="196">
        <v>13</v>
      </c>
      <c r="AS37" s="196">
        <v>31.39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6.55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18.8</v>
      </c>
      <c r="L38" s="196">
        <v>0.5</v>
      </c>
      <c r="M38" s="196">
        <v>2.35</v>
      </c>
      <c r="N38" s="196">
        <v>0.96</v>
      </c>
      <c r="O38" s="196">
        <v>2.71</v>
      </c>
      <c r="P38" s="196">
        <v>0.92</v>
      </c>
      <c r="Q38" s="196">
        <v>0.18</v>
      </c>
      <c r="R38" s="196">
        <v>0.69</v>
      </c>
      <c r="S38" s="196">
        <v>0.43</v>
      </c>
      <c r="T38" s="196">
        <v>0</v>
      </c>
      <c r="U38" s="196">
        <v>2.09</v>
      </c>
      <c r="V38" s="196">
        <v>0.28999999999999998</v>
      </c>
      <c r="W38" s="196">
        <v>0.38</v>
      </c>
      <c r="X38" s="196">
        <v>2.39</v>
      </c>
      <c r="Y38" s="196">
        <v>0</v>
      </c>
      <c r="Z38" s="196">
        <v>4.51</v>
      </c>
      <c r="AA38" s="196">
        <v>1.46</v>
      </c>
      <c r="AB38" s="196">
        <v>0</v>
      </c>
      <c r="AC38" s="196">
        <v>0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0.38</v>
      </c>
      <c r="AL38" s="196">
        <v>0</v>
      </c>
      <c r="AM38" s="196">
        <v>0</v>
      </c>
      <c r="AN38" s="196">
        <v>0</v>
      </c>
      <c r="AO38" s="196">
        <v>350.19</v>
      </c>
      <c r="AP38" s="196">
        <v>50.58</v>
      </c>
      <c r="AQ38" s="196">
        <v>0</v>
      </c>
      <c r="AR38" s="196">
        <v>13</v>
      </c>
      <c r="AS38" s="196">
        <v>31.39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6.55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18.8</v>
      </c>
      <c r="L39" s="196">
        <v>0.5</v>
      </c>
      <c r="M39" s="196">
        <v>2.35</v>
      </c>
      <c r="N39" s="196">
        <v>0.96</v>
      </c>
      <c r="O39" s="196">
        <v>2.71</v>
      </c>
      <c r="P39" s="196">
        <v>0.92</v>
      </c>
      <c r="Q39" s="196">
        <v>0.18</v>
      </c>
      <c r="R39" s="196">
        <v>0.69</v>
      </c>
      <c r="S39" s="196">
        <v>0.43</v>
      </c>
      <c r="T39" s="196">
        <v>0</v>
      </c>
      <c r="U39" s="196">
        <v>2.09</v>
      </c>
      <c r="V39" s="196">
        <v>0.28999999999999998</v>
      </c>
      <c r="W39" s="196">
        <v>0.38</v>
      </c>
      <c r="X39" s="196">
        <v>2.39</v>
      </c>
      <c r="Y39" s="196">
        <v>0</v>
      </c>
      <c r="Z39" s="196">
        <v>4.51</v>
      </c>
      <c r="AA39" s="196">
        <v>1.46</v>
      </c>
      <c r="AB39" s="196">
        <v>0</v>
      </c>
      <c r="AC39" s="196">
        <v>0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0.38</v>
      </c>
      <c r="AL39" s="196">
        <v>0</v>
      </c>
      <c r="AM39" s="196">
        <v>0</v>
      </c>
      <c r="AN39" s="196">
        <v>0</v>
      </c>
      <c r="AO39" s="196">
        <v>350.19</v>
      </c>
      <c r="AP39" s="196">
        <v>50.58</v>
      </c>
      <c r="AQ39" s="196">
        <v>0</v>
      </c>
      <c r="AR39" s="196">
        <v>13</v>
      </c>
      <c r="AS39" s="196">
        <v>31.39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6.55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18.8</v>
      </c>
      <c r="L40" s="196">
        <v>0.5</v>
      </c>
      <c r="M40" s="196">
        <v>2.35</v>
      </c>
      <c r="N40" s="196">
        <v>0.96</v>
      </c>
      <c r="O40" s="196">
        <v>2.71</v>
      </c>
      <c r="P40" s="196">
        <v>0.92</v>
      </c>
      <c r="Q40" s="196">
        <v>0.18</v>
      </c>
      <c r="R40" s="196">
        <v>0.69</v>
      </c>
      <c r="S40" s="196">
        <v>0.43</v>
      </c>
      <c r="T40" s="196">
        <v>0</v>
      </c>
      <c r="U40" s="196">
        <v>2.09</v>
      </c>
      <c r="V40" s="196">
        <v>0.28999999999999998</v>
      </c>
      <c r="W40" s="196">
        <v>0.38</v>
      </c>
      <c r="X40" s="196">
        <v>2.39</v>
      </c>
      <c r="Y40" s="196">
        <v>0</v>
      </c>
      <c r="Z40" s="196">
        <v>4.51</v>
      </c>
      <c r="AA40" s="196">
        <v>1.46</v>
      </c>
      <c r="AB40" s="196">
        <v>0</v>
      </c>
      <c r="AC40" s="196">
        <v>0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0.38</v>
      </c>
      <c r="AL40" s="196">
        <v>0</v>
      </c>
      <c r="AM40" s="196">
        <v>0</v>
      </c>
      <c r="AN40" s="196">
        <v>0</v>
      </c>
      <c r="AO40" s="196">
        <v>350.19</v>
      </c>
      <c r="AP40" s="196">
        <v>50.58</v>
      </c>
      <c r="AQ40" s="196">
        <v>0</v>
      </c>
      <c r="AR40" s="196">
        <v>13</v>
      </c>
      <c r="AS40" s="196">
        <v>31.39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6.55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18.8</v>
      </c>
      <c r="L41" s="196">
        <v>0.5</v>
      </c>
      <c r="M41" s="196">
        <v>2.35</v>
      </c>
      <c r="N41" s="196">
        <v>0.96</v>
      </c>
      <c r="O41" s="196">
        <v>2.71</v>
      </c>
      <c r="P41" s="196">
        <v>0.92</v>
      </c>
      <c r="Q41" s="196">
        <v>0.18</v>
      </c>
      <c r="R41" s="196">
        <v>0.69</v>
      </c>
      <c r="S41" s="196">
        <v>0.43</v>
      </c>
      <c r="T41" s="196">
        <v>0</v>
      </c>
      <c r="U41" s="196">
        <v>2.09</v>
      </c>
      <c r="V41" s="196">
        <v>0.28999999999999998</v>
      </c>
      <c r="W41" s="196">
        <v>0.38</v>
      </c>
      <c r="X41" s="196">
        <v>2.39</v>
      </c>
      <c r="Y41" s="196">
        <v>0</v>
      </c>
      <c r="Z41" s="196">
        <v>4.51</v>
      </c>
      <c r="AA41" s="196">
        <v>1.46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0.38</v>
      </c>
      <c r="AL41" s="196">
        <v>0</v>
      </c>
      <c r="AM41" s="196">
        <v>0</v>
      </c>
      <c r="AN41" s="196">
        <v>0</v>
      </c>
      <c r="AO41" s="196">
        <v>350.19</v>
      </c>
      <c r="AP41" s="196">
        <v>50.58</v>
      </c>
      <c r="AQ41" s="196">
        <v>0</v>
      </c>
      <c r="AR41" s="196">
        <v>13</v>
      </c>
      <c r="AS41" s="196">
        <v>31.39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6.55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18.8</v>
      </c>
      <c r="L42" s="196">
        <v>0.5</v>
      </c>
      <c r="M42" s="196">
        <v>2.35</v>
      </c>
      <c r="N42" s="196">
        <v>0.96</v>
      </c>
      <c r="O42" s="196">
        <v>2.71</v>
      </c>
      <c r="P42" s="196">
        <v>0.92</v>
      </c>
      <c r="Q42" s="196">
        <v>0.18</v>
      </c>
      <c r="R42" s="196">
        <v>0.69</v>
      </c>
      <c r="S42" s="196">
        <v>0.43</v>
      </c>
      <c r="T42" s="196">
        <v>0</v>
      </c>
      <c r="U42" s="196">
        <v>2.09</v>
      </c>
      <c r="V42" s="196">
        <v>0.28999999999999998</v>
      </c>
      <c r="W42" s="196">
        <v>0.38</v>
      </c>
      <c r="X42" s="196">
        <v>2.39</v>
      </c>
      <c r="Y42" s="196">
        <v>0</v>
      </c>
      <c r="Z42" s="196">
        <v>4.51</v>
      </c>
      <c r="AA42" s="196">
        <v>1.46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0.38</v>
      </c>
      <c r="AL42" s="196">
        <v>0</v>
      </c>
      <c r="AM42" s="196">
        <v>0</v>
      </c>
      <c r="AN42" s="196">
        <v>0</v>
      </c>
      <c r="AO42" s="196">
        <v>350.19</v>
      </c>
      <c r="AP42" s="196">
        <v>50.58</v>
      </c>
      <c r="AQ42" s="196">
        <v>0</v>
      </c>
      <c r="AR42" s="196">
        <v>13</v>
      </c>
      <c r="AS42" s="196">
        <v>31.39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6.55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18.8</v>
      </c>
      <c r="L43" s="196">
        <v>0.5</v>
      </c>
      <c r="M43" s="196">
        <v>2.35</v>
      </c>
      <c r="N43" s="196">
        <v>0.96</v>
      </c>
      <c r="O43" s="196">
        <v>2.71</v>
      </c>
      <c r="P43" s="196">
        <v>0.92</v>
      </c>
      <c r="Q43" s="196">
        <v>0.18</v>
      </c>
      <c r="R43" s="196">
        <v>0.69</v>
      </c>
      <c r="S43" s="196">
        <v>0.43</v>
      </c>
      <c r="T43" s="196">
        <v>0</v>
      </c>
      <c r="U43" s="196">
        <v>2.09</v>
      </c>
      <c r="V43" s="196">
        <v>0.28999999999999998</v>
      </c>
      <c r="W43" s="196">
        <v>0.38</v>
      </c>
      <c r="X43" s="196">
        <v>2.39</v>
      </c>
      <c r="Y43" s="196">
        <v>0</v>
      </c>
      <c r="Z43" s="196">
        <v>4.51</v>
      </c>
      <c r="AA43" s="196">
        <v>1.46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0.38</v>
      </c>
      <c r="AL43" s="196">
        <v>0</v>
      </c>
      <c r="AM43" s="196">
        <v>0</v>
      </c>
      <c r="AN43" s="196">
        <v>0</v>
      </c>
      <c r="AO43" s="196">
        <v>350.19</v>
      </c>
      <c r="AP43" s="196">
        <v>50.58</v>
      </c>
      <c r="AQ43" s="196">
        <v>0</v>
      </c>
      <c r="AR43" s="196">
        <v>12.87</v>
      </c>
      <c r="AS43" s="196">
        <v>31.39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6.55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18.8</v>
      </c>
      <c r="L44" s="196">
        <v>0.5</v>
      </c>
      <c r="M44" s="196">
        <v>2.35</v>
      </c>
      <c r="N44" s="196">
        <v>0.96</v>
      </c>
      <c r="O44" s="196">
        <v>2.71</v>
      </c>
      <c r="P44" s="196">
        <v>0.92</v>
      </c>
      <c r="Q44" s="196">
        <v>0.18</v>
      </c>
      <c r="R44" s="196">
        <v>0.69</v>
      </c>
      <c r="S44" s="196">
        <v>0.43</v>
      </c>
      <c r="T44" s="196">
        <v>0</v>
      </c>
      <c r="U44" s="196">
        <v>2.09</v>
      </c>
      <c r="V44" s="196">
        <v>0.28999999999999998</v>
      </c>
      <c r="W44" s="196">
        <v>0.38</v>
      </c>
      <c r="X44" s="196">
        <v>2.39</v>
      </c>
      <c r="Y44" s="196">
        <v>0</v>
      </c>
      <c r="Z44" s="196">
        <v>4.51</v>
      </c>
      <c r="AA44" s="196">
        <v>1.46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0.38</v>
      </c>
      <c r="AL44" s="196">
        <v>0</v>
      </c>
      <c r="AM44" s="196">
        <v>0</v>
      </c>
      <c r="AN44" s="196">
        <v>0</v>
      </c>
      <c r="AO44" s="196">
        <v>350.19</v>
      </c>
      <c r="AP44" s="196">
        <v>50.58</v>
      </c>
      <c r="AQ44" s="196">
        <v>0</v>
      </c>
      <c r="AR44" s="196">
        <v>12.87</v>
      </c>
      <c r="AS44" s="196">
        <v>31.39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6.55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18.8</v>
      </c>
      <c r="L45" s="196">
        <v>0.5</v>
      </c>
      <c r="M45" s="196">
        <v>2.35</v>
      </c>
      <c r="N45" s="196">
        <v>0.96</v>
      </c>
      <c r="O45" s="196">
        <v>2.71</v>
      </c>
      <c r="P45" s="196">
        <v>0.92</v>
      </c>
      <c r="Q45" s="196">
        <v>0.18</v>
      </c>
      <c r="R45" s="196">
        <v>0.69</v>
      </c>
      <c r="S45" s="196">
        <v>0.43</v>
      </c>
      <c r="T45" s="196">
        <v>0</v>
      </c>
      <c r="U45" s="196">
        <v>2.09</v>
      </c>
      <c r="V45" s="196">
        <v>0.28999999999999998</v>
      </c>
      <c r="W45" s="196">
        <v>0.38</v>
      </c>
      <c r="X45" s="196">
        <v>2.39</v>
      </c>
      <c r="Y45" s="196">
        <v>0</v>
      </c>
      <c r="Z45" s="196">
        <v>4.51</v>
      </c>
      <c r="AA45" s="196">
        <v>1.46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0.38</v>
      </c>
      <c r="AL45" s="196">
        <v>0</v>
      </c>
      <c r="AM45" s="196">
        <v>0</v>
      </c>
      <c r="AN45" s="196">
        <v>0</v>
      </c>
      <c r="AO45" s="196">
        <v>350.19</v>
      </c>
      <c r="AP45" s="196">
        <v>50.58</v>
      </c>
      <c r="AQ45" s="196">
        <v>0</v>
      </c>
      <c r="AR45" s="196">
        <v>12.87</v>
      </c>
      <c r="AS45" s="196">
        <v>31.15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6.55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18.8</v>
      </c>
      <c r="L46" s="196">
        <v>0.5</v>
      </c>
      <c r="M46" s="196">
        <v>2.35</v>
      </c>
      <c r="N46" s="196">
        <v>0.96</v>
      </c>
      <c r="O46" s="196">
        <v>2.71</v>
      </c>
      <c r="P46" s="196">
        <v>0.92</v>
      </c>
      <c r="Q46" s="196">
        <v>0.18</v>
      </c>
      <c r="R46" s="196">
        <v>0.69</v>
      </c>
      <c r="S46" s="196">
        <v>0.43</v>
      </c>
      <c r="T46" s="196">
        <v>0</v>
      </c>
      <c r="U46" s="196">
        <v>2.09</v>
      </c>
      <c r="V46" s="196">
        <v>0.28999999999999998</v>
      </c>
      <c r="W46" s="196">
        <v>0.38</v>
      </c>
      <c r="X46" s="196">
        <v>2.39</v>
      </c>
      <c r="Y46" s="196">
        <v>0</v>
      </c>
      <c r="Z46" s="196">
        <v>4.51</v>
      </c>
      <c r="AA46" s="196">
        <v>1.46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0.38</v>
      </c>
      <c r="AL46" s="196">
        <v>0</v>
      </c>
      <c r="AM46" s="196">
        <v>0</v>
      </c>
      <c r="AN46" s="196">
        <v>0</v>
      </c>
      <c r="AO46" s="196">
        <v>350.19</v>
      </c>
      <c r="AP46" s="196">
        <v>50.58</v>
      </c>
      <c r="AQ46" s="196">
        <v>0</v>
      </c>
      <c r="AR46" s="196">
        <v>12.87</v>
      </c>
      <c r="AS46" s="196">
        <v>31.15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6.55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18.8</v>
      </c>
      <c r="L47" s="196">
        <v>0.5</v>
      </c>
      <c r="M47" s="196">
        <v>2.35</v>
      </c>
      <c r="N47" s="196">
        <v>0.96</v>
      </c>
      <c r="O47" s="196">
        <v>2.71</v>
      </c>
      <c r="P47" s="196">
        <v>0.92</v>
      </c>
      <c r="Q47" s="196">
        <v>0.18</v>
      </c>
      <c r="R47" s="196">
        <v>0.69</v>
      </c>
      <c r="S47" s="196">
        <v>0.43</v>
      </c>
      <c r="T47" s="196">
        <v>0</v>
      </c>
      <c r="U47" s="196">
        <v>2.09</v>
      </c>
      <c r="V47" s="196">
        <v>0.28999999999999998</v>
      </c>
      <c r="W47" s="196">
        <v>0.38</v>
      </c>
      <c r="X47" s="196">
        <v>2.39</v>
      </c>
      <c r="Y47" s="196">
        <v>0</v>
      </c>
      <c r="Z47" s="196">
        <v>4.51</v>
      </c>
      <c r="AA47" s="196">
        <v>1.46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350.19</v>
      </c>
      <c r="AP47" s="196">
        <v>50.58</v>
      </c>
      <c r="AQ47" s="196">
        <v>0</v>
      </c>
      <c r="AR47" s="196">
        <v>12.87</v>
      </c>
      <c r="AS47" s="196">
        <v>31.15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6.55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18.8</v>
      </c>
      <c r="L48" s="196">
        <v>0.5</v>
      </c>
      <c r="M48" s="196">
        <v>2.35</v>
      </c>
      <c r="N48" s="196">
        <v>0.96</v>
      </c>
      <c r="O48" s="196">
        <v>2.71</v>
      </c>
      <c r="P48" s="196">
        <v>0.92</v>
      </c>
      <c r="Q48" s="196">
        <v>0.18</v>
      </c>
      <c r="R48" s="196">
        <v>0.69</v>
      </c>
      <c r="S48" s="196">
        <v>0.43</v>
      </c>
      <c r="T48" s="196">
        <v>0</v>
      </c>
      <c r="U48" s="196">
        <v>2.09</v>
      </c>
      <c r="V48" s="196">
        <v>0.28999999999999998</v>
      </c>
      <c r="W48" s="196">
        <v>0.38</v>
      </c>
      <c r="X48" s="196">
        <v>2.39</v>
      </c>
      <c r="Y48" s="196">
        <v>0</v>
      </c>
      <c r="Z48" s="196">
        <v>4.51</v>
      </c>
      <c r="AA48" s="196">
        <v>1.46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389.1</v>
      </c>
      <c r="AP48" s="196">
        <v>11.67</v>
      </c>
      <c r="AQ48" s="196">
        <v>0</v>
      </c>
      <c r="AR48" s="196">
        <v>12.87</v>
      </c>
      <c r="AS48" s="196">
        <v>31.15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6.55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18.8</v>
      </c>
      <c r="L49" s="196">
        <v>0.5</v>
      </c>
      <c r="M49" s="196">
        <v>2.35</v>
      </c>
      <c r="N49" s="196">
        <v>0.96</v>
      </c>
      <c r="O49" s="196">
        <v>2.71</v>
      </c>
      <c r="P49" s="196">
        <v>0.92</v>
      </c>
      <c r="Q49" s="196">
        <v>0.18</v>
      </c>
      <c r="R49" s="196">
        <v>0.69</v>
      </c>
      <c r="S49" s="196">
        <v>0.43</v>
      </c>
      <c r="T49" s="196">
        <v>0</v>
      </c>
      <c r="U49" s="196">
        <v>2.09</v>
      </c>
      <c r="V49" s="196">
        <v>0.28999999999999998</v>
      </c>
      <c r="W49" s="196">
        <v>0.38</v>
      </c>
      <c r="X49" s="196">
        <v>2.39</v>
      </c>
      <c r="Y49" s="196">
        <v>0</v>
      </c>
      <c r="Z49" s="196">
        <v>4.51</v>
      </c>
      <c r="AA49" s="196">
        <v>1.46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389.1</v>
      </c>
      <c r="AP49" s="196">
        <v>77.819999999999993</v>
      </c>
      <c r="AQ49" s="196">
        <v>0</v>
      </c>
      <c r="AR49" s="196">
        <v>12.87</v>
      </c>
      <c r="AS49" s="196">
        <v>31.15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6.55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18.8</v>
      </c>
      <c r="L50" s="196">
        <v>0.5</v>
      </c>
      <c r="M50" s="196">
        <v>2.35</v>
      </c>
      <c r="N50" s="196">
        <v>0.96</v>
      </c>
      <c r="O50" s="196">
        <v>2.71</v>
      </c>
      <c r="P50" s="196">
        <v>0.92</v>
      </c>
      <c r="Q50" s="196">
        <v>0.18</v>
      </c>
      <c r="R50" s="196">
        <v>0.69</v>
      </c>
      <c r="S50" s="196">
        <v>0.43</v>
      </c>
      <c r="T50" s="196">
        <v>0</v>
      </c>
      <c r="U50" s="196">
        <v>2.09</v>
      </c>
      <c r="V50" s="196">
        <v>0.28999999999999998</v>
      </c>
      <c r="W50" s="196">
        <v>0.38</v>
      </c>
      <c r="X50" s="196">
        <v>2.39</v>
      </c>
      <c r="Y50" s="196">
        <v>0</v>
      </c>
      <c r="Z50" s="196">
        <v>4.51</v>
      </c>
      <c r="AA50" s="196">
        <v>1.46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389.1</v>
      </c>
      <c r="AP50" s="196">
        <v>77.819999999999993</v>
      </c>
      <c r="AQ50" s="196">
        <v>0</v>
      </c>
      <c r="AR50" s="196">
        <v>12.87</v>
      </c>
      <c r="AS50" s="196">
        <v>31.15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6.55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55.77</v>
      </c>
      <c r="L51" s="196">
        <v>0.5</v>
      </c>
      <c r="M51" s="196">
        <v>2.35</v>
      </c>
      <c r="N51" s="196">
        <v>0.96</v>
      </c>
      <c r="O51" s="196">
        <v>2.71</v>
      </c>
      <c r="P51" s="196">
        <v>0.92</v>
      </c>
      <c r="Q51" s="196">
        <v>0.18</v>
      </c>
      <c r="R51" s="196">
        <v>0.69</v>
      </c>
      <c r="S51" s="196">
        <v>0.43</v>
      </c>
      <c r="T51" s="196">
        <v>0</v>
      </c>
      <c r="U51" s="196">
        <v>2.09</v>
      </c>
      <c r="V51" s="196">
        <v>0.28999999999999998</v>
      </c>
      <c r="W51" s="196">
        <v>0.38</v>
      </c>
      <c r="X51" s="196">
        <v>2.39</v>
      </c>
      <c r="Y51" s="196">
        <v>0</v>
      </c>
      <c r="Z51" s="196">
        <v>4.51</v>
      </c>
      <c r="AA51" s="196">
        <v>1.46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24.38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12.59</v>
      </c>
      <c r="AS51" s="196">
        <v>31.15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6.55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94.29</v>
      </c>
      <c r="L52" s="196">
        <v>0.5</v>
      </c>
      <c r="M52" s="196">
        <v>2.35</v>
      </c>
      <c r="N52" s="196">
        <v>0.96</v>
      </c>
      <c r="O52" s="196">
        <v>2.71</v>
      </c>
      <c r="P52" s="196">
        <v>0.92</v>
      </c>
      <c r="Q52" s="196">
        <v>0.18</v>
      </c>
      <c r="R52" s="196">
        <v>0.69</v>
      </c>
      <c r="S52" s="196">
        <v>0.43</v>
      </c>
      <c r="T52" s="196">
        <v>0</v>
      </c>
      <c r="U52" s="196">
        <v>2.09</v>
      </c>
      <c r="V52" s="196">
        <v>0.28999999999999998</v>
      </c>
      <c r="W52" s="196">
        <v>0.38</v>
      </c>
      <c r="X52" s="196">
        <v>2.39</v>
      </c>
      <c r="Y52" s="196">
        <v>0</v>
      </c>
      <c r="Z52" s="196">
        <v>4.51</v>
      </c>
      <c r="AA52" s="196">
        <v>1.46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24.38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12.59</v>
      </c>
      <c r="AS52" s="196">
        <v>31.15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6.55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110.9</v>
      </c>
      <c r="L53" s="196">
        <v>0.5</v>
      </c>
      <c r="M53" s="196">
        <v>2.35</v>
      </c>
      <c r="N53" s="196">
        <v>0.96</v>
      </c>
      <c r="O53" s="196">
        <v>2.71</v>
      </c>
      <c r="P53" s="196">
        <v>0.92</v>
      </c>
      <c r="Q53" s="196">
        <v>0.18</v>
      </c>
      <c r="R53" s="196">
        <v>0.69</v>
      </c>
      <c r="S53" s="196">
        <v>0.43</v>
      </c>
      <c r="T53" s="196">
        <v>0</v>
      </c>
      <c r="U53" s="196">
        <v>2.09</v>
      </c>
      <c r="V53" s="196">
        <v>0.28999999999999998</v>
      </c>
      <c r="W53" s="196">
        <v>0.38</v>
      </c>
      <c r="X53" s="196">
        <v>2.39</v>
      </c>
      <c r="Y53" s="196">
        <v>0</v>
      </c>
      <c r="Z53" s="196">
        <v>4.51</v>
      </c>
      <c r="AA53" s="196">
        <v>1.46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24.38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12.59</v>
      </c>
      <c r="AS53" s="196">
        <v>31.15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6.55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133.62</v>
      </c>
      <c r="L54" s="196">
        <v>0.5</v>
      </c>
      <c r="M54" s="196">
        <v>2.35</v>
      </c>
      <c r="N54" s="196">
        <v>0.96</v>
      </c>
      <c r="O54" s="196">
        <v>2.71</v>
      </c>
      <c r="P54" s="196">
        <v>0.92</v>
      </c>
      <c r="Q54" s="196">
        <v>0.17</v>
      </c>
      <c r="R54" s="196">
        <v>0.69</v>
      </c>
      <c r="S54" s="196">
        <v>0.43</v>
      </c>
      <c r="T54" s="196">
        <v>0</v>
      </c>
      <c r="U54" s="196">
        <v>2.09</v>
      </c>
      <c r="V54" s="196">
        <v>0.28999999999999998</v>
      </c>
      <c r="W54" s="196">
        <v>0.38</v>
      </c>
      <c r="X54" s="196">
        <v>2.39</v>
      </c>
      <c r="Y54" s="196">
        <v>0</v>
      </c>
      <c r="Z54" s="196">
        <v>4.51</v>
      </c>
      <c r="AA54" s="196">
        <v>1.46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12.59</v>
      </c>
      <c r="AS54" s="196">
        <v>31.15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6.55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188.57</v>
      </c>
      <c r="L55" s="196">
        <v>0.5</v>
      </c>
      <c r="M55" s="196">
        <v>2.35</v>
      </c>
      <c r="N55" s="196">
        <v>0.96</v>
      </c>
      <c r="O55" s="196">
        <v>2.71</v>
      </c>
      <c r="P55" s="196">
        <v>0.92</v>
      </c>
      <c r="Q55" s="196">
        <v>0.17</v>
      </c>
      <c r="R55" s="196">
        <v>0</v>
      </c>
      <c r="S55" s="196">
        <v>0.43</v>
      </c>
      <c r="T55" s="196">
        <v>0</v>
      </c>
      <c r="U55" s="196">
        <v>2.09</v>
      </c>
      <c r="V55" s="196">
        <v>0.25</v>
      </c>
      <c r="W55" s="196">
        <v>0.28000000000000003</v>
      </c>
      <c r="X55" s="196">
        <v>2.39</v>
      </c>
      <c r="Y55" s="196">
        <v>0</v>
      </c>
      <c r="Z55" s="196">
        <v>4.51</v>
      </c>
      <c r="AA55" s="196">
        <v>1.46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17.36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12.59</v>
      </c>
      <c r="AS55" s="196">
        <v>31.15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6.55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236.1</v>
      </c>
      <c r="L56" s="196">
        <v>0.5</v>
      </c>
      <c r="M56" s="196">
        <v>2.35</v>
      </c>
      <c r="N56" s="196">
        <v>0.96</v>
      </c>
      <c r="O56" s="196">
        <v>2.71</v>
      </c>
      <c r="P56" s="196">
        <v>0.92</v>
      </c>
      <c r="Q56" s="196">
        <v>0.17</v>
      </c>
      <c r="R56" s="196">
        <v>0</v>
      </c>
      <c r="S56" s="196">
        <v>0.43</v>
      </c>
      <c r="T56" s="196">
        <v>0</v>
      </c>
      <c r="U56" s="196">
        <v>2.09</v>
      </c>
      <c r="V56" s="196">
        <v>0.25</v>
      </c>
      <c r="W56" s="196">
        <v>0.45</v>
      </c>
      <c r="X56" s="196">
        <v>2.39</v>
      </c>
      <c r="Y56" s="196">
        <v>0</v>
      </c>
      <c r="Z56" s="196">
        <v>4.51</v>
      </c>
      <c r="AA56" s="196">
        <v>1.46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17.36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12.59</v>
      </c>
      <c r="AS56" s="196">
        <v>31.15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6.55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244.77</v>
      </c>
      <c r="L57" s="196">
        <v>0.5</v>
      </c>
      <c r="M57" s="196">
        <v>2.35</v>
      </c>
      <c r="N57" s="196">
        <v>0.96</v>
      </c>
      <c r="O57" s="196">
        <v>2.71</v>
      </c>
      <c r="P57" s="196">
        <v>0.92</v>
      </c>
      <c r="Q57" s="196">
        <v>0.17</v>
      </c>
      <c r="R57" s="196">
        <v>2.65</v>
      </c>
      <c r="S57" s="196">
        <v>0.43</v>
      </c>
      <c r="T57" s="196">
        <v>0</v>
      </c>
      <c r="U57" s="196">
        <v>2.09</v>
      </c>
      <c r="V57" s="196">
        <v>0.25</v>
      </c>
      <c r="W57" s="196">
        <v>0.16</v>
      </c>
      <c r="X57" s="196">
        <v>2.39</v>
      </c>
      <c r="Y57" s="196">
        <v>0</v>
      </c>
      <c r="Z57" s="196">
        <v>4.51</v>
      </c>
      <c r="AA57" s="196">
        <v>1.28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17.36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12.59</v>
      </c>
      <c r="AS57" s="196">
        <v>31.15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6.55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244.77</v>
      </c>
      <c r="L58" s="196">
        <v>0.41</v>
      </c>
      <c r="M58" s="196">
        <v>2.35</v>
      </c>
      <c r="N58" s="196">
        <v>0.96</v>
      </c>
      <c r="O58" s="196">
        <v>2.71</v>
      </c>
      <c r="P58" s="196">
        <v>0.92</v>
      </c>
      <c r="Q58" s="196">
        <v>0.17</v>
      </c>
      <c r="R58" s="196">
        <v>1.03</v>
      </c>
      <c r="S58" s="196">
        <v>0.43</v>
      </c>
      <c r="T58" s="196">
        <v>0</v>
      </c>
      <c r="U58" s="196">
        <v>2.09</v>
      </c>
      <c r="V58" s="196">
        <v>0.25</v>
      </c>
      <c r="W58" s="196">
        <v>0</v>
      </c>
      <c r="X58" s="196">
        <v>2.39</v>
      </c>
      <c r="Y58" s="196">
        <v>0</v>
      </c>
      <c r="Z58" s="196">
        <v>4.51</v>
      </c>
      <c r="AA58" s="196">
        <v>1.28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17.36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12.59</v>
      </c>
      <c r="AS58" s="196">
        <v>31.15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6.55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244.77</v>
      </c>
      <c r="L59" s="196">
        <v>0.5</v>
      </c>
      <c r="M59" s="196">
        <v>2.35</v>
      </c>
      <c r="N59" s="196">
        <v>0.96</v>
      </c>
      <c r="O59" s="196">
        <v>2.71</v>
      </c>
      <c r="P59" s="196">
        <v>0.92</v>
      </c>
      <c r="Q59" s="196">
        <v>0.17</v>
      </c>
      <c r="R59" s="196">
        <v>0.69</v>
      </c>
      <c r="S59" s="196">
        <v>0.43</v>
      </c>
      <c r="T59" s="196">
        <v>0</v>
      </c>
      <c r="U59" s="196">
        <v>2.09</v>
      </c>
      <c r="V59" s="196">
        <v>0.25</v>
      </c>
      <c r="W59" s="196">
        <v>0.44</v>
      </c>
      <c r="X59" s="196">
        <v>2.39</v>
      </c>
      <c r="Y59" s="196">
        <v>0</v>
      </c>
      <c r="Z59" s="196">
        <v>4.51</v>
      </c>
      <c r="AA59" s="196">
        <v>1.46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12.59</v>
      </c>
      <c r="AS59" s="196">
        <v>31.15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6.55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244.77</v>
      </c>
      <c r="L60" s="196">
        <v>0.5</v>
      </c>
      <c r="M60" s="196">
        <v>2.35</v>
      </c>
      <c r="N60" s="196">
        <v>0.96</v>
      </c>
      <c r="O60" s="196">
        <v>2.71</v>
      </c>
      <c r="P60" s="196">
        <v>0.92</v>
      </c>
      <c r="Q60" s="196">
        <v>0.17</v>
      </c>
      <c r="R60" s="196">
        <v>0.69</v>
      </c>
      <c r="S60" s="196">
        <v>0.43</v>
      </c>
      <c r="T60" s="196">
        <v>0</v>
      </c>
      <c r="U60" s="196">
        <v>2.09</v>
      </c>
      <c r="V60" s="196">
        <v>0.25</v>
      </c>
      <c r="W60" s="196">
        <v>0.47</v>
      </c>
      <c r="X60" s="196">
        <v>2.39</v>
      </c>
      <c r="Y60" s="196">
        <v>0</v>
      </c>
      <c r="Z60" s="196">
        <v>4.51</v>
      </c>
      <c r="AA60" s="196">
        <v>1.46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12.59</v>
      </c>
      <c r="AS60" s="196">
        <v>31.15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6.55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244.76</v>
      </c>
      <c r="L61" s="196">
        <v>0.5</v>
      </c>
      <c r="M61" s="196">
        <v>2.35</v>
      </c>
      <c r="N61" s="196">
        <v>0.96</v>
      </c>
      <c r="O61" s="196">
        <v>2.71</v>
      </c>
      <c r="P61" s="196">
        <v>0.92</v>
      </c>
      <c r="Q61" s="196">
        <v>0.18</v>
      </c>
      <c r="R61" s="196">
        <v>0.69</v>
      </c>
      <c r="S61" s="196">
        <v>0.43</v>
      </c>
      <c r="T61" s="196">
        <v>0</v>
      </c>
      <c r="U61" s="196">
        <v>2.09</v>
      </c>
      <c r="V61" s="196">
        <v>0.25</v>
      </c>
      <c r="W61" s="196">
        <v>0.47</v>
      </c>
      <c r="X61" s="196">
        <v>2.39</v>
      </c>
      <c r="Y61" s="196">
        <v>0</v>
      </c>
      <c r="Z61" s="196">
        <v>4.51</v>
      </c>
      <c r="AA61" s="196">
        <v>1.46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12.59</v>
      </c>
      <c r="AS61" s="196">
        <v>31.15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6.55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244.76</v>
      </c>
      <c r="L62" s="196">
        <v>0.5</v>
      </c>
      <c r="M62" s="196">
        <v>2.35</v>
      </c>
      <c r="N62" s="196">
        <v>0.96</v>
      </c>
      <c r="O62" s="196">
        <v>2.71</v>
      </c>
      <c r="P62" s="196">
        <v>0.92</v>
      </c>
      <c r="Q62" s="196">
        <v>0.18</v>
      </c>
      <c r="R62" s="196">
        <v>0.69</v>
      </c>
      <c r="S62" s="196">
        <v>0.43</v>
      </c>
      <c r="T62" s="196">
        <v>0</v>
      </c>
      <c r="U62" s="196">
        <v>2.09</v>
      </c>
      <c r="V62" s="196">
        <v>0.25</v>
      </c>
      <c r="W62" s="196">
        <v>0.5</v>
      </c>
      <c r="X62" s="196">
        <v>2.39</v>
      </c>
      <c r="Y62" s="196">
        <v>0</v>
      </c>
      <c r="Z62" s="196">
        <v>4.51</v>
      </c>
      <c r="AA62" s="196">
        <v>1.46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12.59</v>
      </c>
      <c r="AS62" s="196">
        <v>31.15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6.55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193.72</v>
      </c>
      <c r="L63" s="196">
        <v>0.5</v>
      </c>
      <c r="M63" s="196">
        <v>2.35</v>
      </c>
      <c r="N63" s="196">
        <v>0.96</v>
      </c>
      <c r="O63" s="196">
        <v>2.71</v>
      </c>
      <c r="P63" s="196">
        <v>0.92</v>
      </c>
      <c r="Q63" s="196">
        <v>0.18</v>
      </c>
      <c r="R63" s="196">
        <v>0.69</v>
      </c>
      <c r="S63" s="196">
        <v>0.43</v>
      </c>
      <c r="T63" s="196">
        <v>0</v>
      </c>
      <c r="U63" s="196">
        <v>2.09</v>
      </c>
      <c r="V63" s="196">
        <v>0.25</v>
      </c>
      <c r="W63" s="196">
        <v>0.5</v>
      </c>
      <c r="X63" s="196">
        <v>2.39</v>
      </c>
      <c r="Y63" s="196">
        <v>0</v>
      </c>
      <c r="Z63" s="196">
        <v>4.51</v>
      </c>
      <c r="AA63" s="196">
        <v>1.46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19.68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12.59</v>
      </c>
      <c r="AS63" s="196">
        <v>31.15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6.55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145.57</v>
      </c>
      <c r="L64" s="196">
        <v>0.5</v>
      </c>
      <c r="M64" s="196">
        <v>2.35</v>
      </c>
      <c r="N64" s="196">
        <v>0.96</v>
      </c>
      <c r="O64" s="196">
        <v>2.71</v>
      </c>
      <c r="P64" s="196">
        <v>0.92</v>
      </c>
      <c r="Q64" s="196">
        <v>0.18</v>
      </c>
      <c r="R64" s="196">
        <v>0.69</v>
      </c>
      <c r="S64" s="196">
        <v>0.43</v>
      </c>
      <c r="T64" s="196">
        <v>0</v>
      </c>
      <c r="U64" s="196">
        <v>2.09</v>
      </c>
      <c r="V64" s="196">
        <v>0.25</v>
      </c>
      <c r="W64" s="196">
        <v>0.53</v>
      </c>
      <c r="X64" s="196">
        <v>2.39</v>
      </c>
      <c r="Y64" s="196">
        <v>0</v>
      </c>
      <c r="Z64" s="196">
        <v>4.51</v>
      </c>
      <c r="AA64" s="196">
        <v>1.46</v>
      </c>
      <c r="AB64" s="196">
        <v>0</v>
      </c>
      <c r="AC64" s="196">
        <v>0</v>
      </c>
      <c r="AD64" s="196">
        <v>13.34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19.68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12.59</v>
      </c>
      <c r="AS64" s="196">
        <v>31.15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6.55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97.41</v>
      </c>
      <c r="L65" s="196">
        <v>0.5</v>
      </c>
      <c r="M65" s="196">
        <v>2.35</v>
      </c>
      <c r="N65" s="196">
        <v>0.96</v>
      </c>
      <c r="O65" s="196">
        <v>2.71</v>
      </c>
      <c r="P65" s="196">
        <v>0.92</v>
      </c>
      <c r="Q65" s="196">
        <v>0.18</v>
      </c>
      <c r="R65" s="196">
        <v>0.69</v>
      </c>
      <c r="S65" s="196">
        <v>0.43</v>
      </c>
      <c r="T65" s="196">
        <v>0</v>
      </c>
      <c r="U65" s="196">
        <v>2.09</v>
      </c>
      <c r="V65" s="196">
        <v>0.25</v>
      </c>
      <c r="W65" s="196">
        <v>0.53</v>
      </c>
      <c r="X65" s="196">
        <v>2.39</v>
      </c>
      <c r="Y65" s="196">
        <v>0</v>
      </c>
      <c r="Z65" s="196">
        <v>4.51</v>
      </c>
      <c r="AA65" s="196">
        <v>1.46</v>
      </c>
      <c r="AB65" s="196">
        <v>0</v>
      </c>
      <c r="AC65" s="196">
        <v>0</v>
      </c>
      <c r="AD65" s="196">
        <v>13.34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19.68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12.59</v>
      </c>
      <c r="AS65" s="196">
        <v>31.15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6.55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50.22</v>
      </c>
      <c r="L66" s="196">
        <v>0.5</v>
      </c>
      <c r="M66" s="196">
        <v>2.35</v>
      </c>
      <c r="N66" s="196">
        <v>0.96</v>
      </c>
      <c r="O66" s="196">
        <v>2.71</v>
      </c>
      <c r="P66" s="196">
        <v>0.92</v>
      </c>
      <c r="Q66" s="196">
        <v>0.18</v>
      </c>
      <c r="R66" s="196">
        <v>0.69</v>
      </c>
      <c r="S66" s="196">
        <v>0.43</v>
      </c>
      <c r="T66" s="196">
        <v>0</v>
      </c>
      <c r="U66" s="196">
        <v>2.09</v>
      </c>
      <c r="V66" s="196">
        <v>0.25</v>
      </c>
      <c r="W66" s="196">
        <v>0.56000000000000005</v>
      </c>
      <c r="X66" s="196">
        <v>2.39</v>
      </c>
      <c r="Y66" s="196">
        <v>0</v>
      </c>
      <c r="Z66" s="196">
        <v>4.51</v>
      </c>
      <c r="AA66" s="196">
        <v>1.46</v>
      </c>
      <c r="AB66" s="196">
        <v>0</v>
      </c>
      <c r="AC66" s="196">
        <v>0</v>
      </c>
      <c r="AD66" s="196">
        <v>13.34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19.68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12.59</v>
      </c>
      <c r="AS66" s="196">
        <v>31.15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6.55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18.8</v>
      </c>
      <c r="L67" s="196">
        <v>0.5</v>
      </c>
      <c r="M67" s="196">
        <v>2.35</v>
      </c>
      <c r="N67" s="196">
        <v>0.96</v>
      </c>
      <c r="O67" s="196">
        <v>2.71</v>
      </c>
      <c r="P67" s="196">
        <v>0.92</v>
      </c>
      <c r="Q67" s="196">
        <v>0.18</v>
      </c>
      <c r="R67" s="196">
        <v>0.69</v>
      </c>
      <c r="S67" s="196">
        <v>0.43</v>
      </c>
      <c r="T67" s="196">
        <v>0</v>
      </c>
      <c r="U67" s="196">
        <v>3.49</v>
      </c>
      <c r="V67" s="196">
        <v>0.25</v>
      </c>
      <c r="W67" s="196">
        <v>0.56000000000000005</v>
      </c>
      <c r="X67" s="196">
        <v>2.39</v>
      </c>
      <c r="Y67" s="196">
        <v>0</v>
      </c>
      <c r="Z67" s="196">
        <v>4.51</v>
      </c>
      <c r="AA67" s="196">
        <v>1.46</v>
      </c>
      <c r="AB67" s="196">
        <v>0</v>
      </c>
      <c r="AC67" s="196">
        <v>0</v>
      </c>
      <c r="AD67" s="196">
        <v>13.34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392.99</v>
      </c>
      <c r="AP67" s="196">
        <v>2.52</v>
      </c>
      <c r="AQ67" s="196">
        <v>0</v>
      </c>
      <c r="AR67" s="196">
        <v>12.78</v>
      </c>
      <c r="AS67" s="196">
        <v>31.15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6.55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18.8</v>
      </c>
      <c r="L68" s="196">
        <v>0.5</v>
      </c>
      <c r="M68" s="196">
        <v>2.35</v>
      </c>
      <c r="N68" s="196">
        <v>0.96</v>
      </c>
      <c r="O68" s="196">
        <v>2.71</v>
      </c>
      <c r="P68" s="196">
        <v>0.92</v>
      </c>
      <c r="Q68" s="196">
        <v>0.18</v>
      </c>
      <c r="R68" s="196">
        <v>0.69</v>
      </c>
      <c r="S68" s="196">
        <v>0.43</v>
      </c>
      <c r="T68" s="196">
        <v>0</v>
      </c>
      <c r="U68" s="196">
        <v>4.8600000000000003</v>
      </c>
      <c r="V68" s="196">
        <v>0.25</v>
      </c>
      <c r="W68" s="196">
        <v>0.56000000000000005</v>
      </c>
      <c r="X68" s="196">
        <v>2.39</v>
      </c>
      <c r="Y68" s="196">
        <v>0</v>
      </c>
      <c r="Z68" s="196">
        <v>4.51</v>
      </c>
      <c r="AA68" s="196">
        <v>1.46</v>
      </c>
      <c r="AB68" s="196">
        <v>0</v>
      </c>
      <c r="AC68" s="196">
        <v>0</v>
      </c>
      <c r="AD68" s="196">
        <v>13.34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392.99</v>
      </c>
      <c r="AP68" s="196">
        <v>2.52</v>
      </c>
      <c r="AQ68" s="196">
        <v>0</v>
      </c>
      <c r="AR68" s="196">
        <v>12.78</v>
      </c>
      <c r="AS68" s="196">
        <v>31.15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6.55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18.8</v>
      </c>
      <c r="L69" s="196">
        <v>0.5</v>
      </c>
      <c r="M69" s="196">
        <v>2.35</v>
      </c>
      <c r="N69" s="196">
        <v>0.96</v>
      </c>
      <c r="O69" s="196">
        <v>2.71</v>
      </c>
      <c r="P69" s="196">
        <v>0.92</v>
      </c>
      <c r="Q69" s="196">
        <v>0.18</v>
      </c>
      <c r="R69" s="196">
        <v>0.69</v>
      </c>
      <c r="S69" s="196">
        <v>0.43</v>
      </c>
      <c r="T69" s="196">
        <v>0</v>
      </c>
      <c r="U69" s="196">
        <v>4.03</v>
      </c>
      <c r="V69" s="196">
        <v>0.25</v>
      </c>
      <c r="W69" s="196">
        <v>-1.63</v>
      </c>
      <c r="X69" s="196">
        <v>2.39</v>
      </c>
      <c r="Y69" s="196">
        <v>0</v>
      </c>
      <c r="Z69" s="196">
        <v>4.51</v>
      </c>
      <c r="AA69" s="196">
        <v>1.46</v>
      </c>
      <c r="AB69" s="196">
        <v>0</v>
      </c>
      <c r="AC69" s="196">
        <v>0</v>
      </c>
      <c r="AD69" s="196">
        <v>12.46</v>
      </c>
      <c r="AE69" s="196">
        <v>0</v>
      </c>
      <c r="AF69" s="196">
        <v>0</v>
      </c>
      <c r="AG69" s="196">
        <v>43.85</v>
      </c>
      <c r="AH69" s="196">
        <v>0</v>
      </c>
      <c r="AI69" s="196">
        <v>21.22</v>
      </c>
      <c r="AJ69" s="196">
        <v>0</v>
      </c>
      <c r="AK69" s="196">
        <v>0.38</v>
      </c>
      <c r="AL69" s="196">
        <v>0</v>
      </c>
      <c r="AM69" s="196">
        <v>0</v>
      </c>
      <c r="AN69" s="196">
        <v>0</v>
      </c>
      <c r="AO69" s="196">
        <v>392.99</v>
      </c>
      <c r="AP69" s="196">
        <v>11.67</v>
      </c>
      <c r="AQ69" s="196">
        <v>0</v>
      </c>
      <c r="AR69" s="196">
        <v>12.78</v>
      </c>
      <c r="AS69" s="196">
        <v>31.15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6.55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18.8</v>
      </c>
      <c r="L70" s="196">
        <v>0.5</v>
      </c>
      <c r="M70" s="196">
        <v>2.35</v>
      </c>
      <c r="N70" s="196">
        <v>0.96</v>
      </c>
      <c r="O70" s="196">
        <v>2.71</v>
      </c>
      <c r="P70" s="196">
        <v>0.92</v>
      </c>
      <c r="Q70" s="196">
        <v>0.18</v>
      </c>
      <c r="R70" s="196">
        <v>0.69</v>
      </c>
      <c r="S70" s="196">
        <v>0.43</v>
      </c>
      <c r="T70" s="196">
        <v>0</v>
      </c>
      <c r="U70" s="196">
        <v>4.03</v>
      </c>
      <c r="V70" s="196">
        <v>0.25</v>
      </c>
      <c r="W70" s="196">
        <v>-1.67</v>
      </c>
      <c r="X70" s="196">
        <v>2.39</v>
      </c>
      <c r="Y70" s="196">
        <v>0</v>
      </c>
      <c r="Z70" s="196">
        <v>4.51</v>
      </c>
      <c r="AA70" s="196">
        <v>1.46</v>
      </c>
      <c r="AB70" s="196">
        <v>0</v>
      </c>
      <c r="AC70" s="196">
        <v>0</v>
      </c>
      <c r="AD70" s="196">
        <v>12.46</v>
      </c>
      <c r="AE70" s="196">
        <v>0</v>
      </c>
      <c r="AF70" s="196">
        <v>0</v>
      </c>
      <c r="AG70" s="196">
        <v>43.85</v>
      </c>
      <c r="AH70" s="196">
        <v>0</v>
      </c>
      <c r="AI70" s="196">
        <v>21.22</v>
      </c>
      <c r="AJ70" s="196">
        <v>0</v>
      </c>
      <c r="AK70" s="196">
        <v>0.38</v>
      </c>
      <c r="AL70" s="196">
        <v>0</v>
      </c>
      <c r="AM70" s="196">
        <v>0</v>
      </c>
      <c r="AN70" s="196">
        <v>0</v>
      </c>
      <c r="AO70" s="196">
        <v>392.99</v>
      </c>
      <c r="AP70" s="196">
        <v>11.67</v>
      </c>
      <c r="AQ70" s="196">
        <v>0</v>
      </c>
      <c r="AR70" s="196">
        <v>12.78</v>
      </c>
      <c r="AS70" s="196">
        <v>31.15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6.55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18.8</v>
      </c>
      <c r="L71" s="196">
        <v>0.5</v>
      </c>
      <c r="M71" s="196">
        <v>2.35</v>
      </c>
      <c r="N71" s="196">
        <v>0.96</v>
      </c>
      <c r="O71" s="196">
        <v>2.71</v>
      </c>
      <c r="P71" s="196">
        <v>0.92</v>
      </c>
      <c r="Q71" s="196">
        <v>0.18</v>
      </c>
      <c r="R71" s="196">
        <v>0.69</v>
      </c>
      <c r="S71" s="196">
        <v>0.43</v>
      </c>
      <c r="T71" s="196">
        <v>0</v>
      </c>
      <c r="U71" s="196">
        <v>4.03</v>
      </c>
      <c r="V71" s="196">
        <v>0.25</v>
      </c>
      <c r="W71" s="196">
        <v>-2.38</v>
      </c>
      <c r="X71" s="196">
        <v>2.39</v>
      </c>
      <c r="Y71" s="196">
        <v>0</v>
      </c>
      <c r="Z71" s="196">
        <v>4.51</v>
      </c>
      <c r="AA71" s="196">
        <v>1.46</v>
      </c>
      <c r="AB71" s="196">
        <v>0</v>
      </c>
      <c r="AC71" s="196">
        <v>0</v>
      </c>
      <c r="AD71" s="196">
        <v>12.46</v>
      </c>
      <c r="AE71" s="196">
        <v>0</v>
      </c>
      <c r="AF71" s="196">
        <v>0</v>
      </c>
      <c r="AG71" s="196">
        <v>43.85</v>
      </c>
      <c r="AH71" s="196">
        <v>0</v>
      </c>
      <c r="AI71" s="196">
        <v>21.22</v>
      </c>
      <c r="AJ71" s="196">
        <v>0</v>
      </c>
      <c r="AK71" s="196">
        <v>0.38</v>
      </c>
      <c r="AL71" s="196">
        <v>0</v>
      </c>
      <c r="AM71" s="196">
        <v>0</v>
      </c>
      <c r="AN71" s="196">
        <v>0</v>
      </c>
      <c r="AO71" s="196">
        <v>392.99</v>
      </c>
      <c r="AP71" s="196">
        <v>11.67</v>
      </c>
      <c r="AQ71" s="196">
        <v>0</v>
      </c>
      <c r="AR71" s="196">
        <v>12.78</v>
      </c>
      <c r="AS71" s="196">
        <v>31.15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6.55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18.8</v>
      </c>
      <c r="L72" s="196">
        <v>0.5</v>
      </c>
      <c r="M72" s="196">
        <v>2.35</v>
      </c>
      <c r="N72" s="196">
        <v>0.96</v>
      </c>
      <c r="O72" s="196">
        <v>2.71</v>
      </c>
      <c r="P72" s="196">
        <v>0.92</v>
      </c>
      <c r="Q72" s="196">
        <v>0.18</v>
      </c>
      <c r="R72" s="196">
        <v>0.69</v>
      </c>
      <c r="S72" s="196">
        <v>0.43</v>
      </c>
      <c r="T72" s="196">
        <v>0</v>
      </c>
      <c r="U72" s="196">
        <v>4.03</v>
      </c>
      <c r="V72" s="196">
        <v>0.25</v>
      </c>
      <c r="W72" s="196">
        <v>-2.38</v>
      </c>
      <c r="X72" s="196">
        <v>2.39</v>
      </c>
      <c r="Y72" s="196">
        <v>0</v>
      </c>
      <c r="Z72" s="196">
        <v>4.51</v>
      </c>
      <c r="AA72" s="196">
        <v>1.46</v>
      </c>
      <c r="AB72" s="196">
        <v>0</v>
      </c>
      <c r="AC72" s="196">
        <v>0</v>
      </c>
      <c r="AD72" s="196">
        <v>12.46</v>
      </c>
      <c r="AE72" s="196">
        <v>0</v>
      </c>
      <c r="AF72" s="196">
        <v>0</v>
      </c>
      <c r="AG72" s="196">
        <v>43.85</v>
      </c>
      <c r="AH72" s="196">
        <v>0</v>
      </c>
      <c r="AI72" s="196">
        <v>21.22</v>
      </c>
      <c r="AJ72" s="196">
        <v>0</v>
      </c>
      <c r="AK72" s="196">
        <v>0.38</v>
      </c>
      <c r="AL72" s="196">
        <v>0</v>
      </c>
      <c r="AM72" s="196">
        <v>0</v>
      </c>
      <c r="AN72" s="196">
        <v>0</v>
      </c>
      <c r="AO72" s="196">
        <v>392.99</v>
      </c>
      <c r="AP72" s="196">
        <v>31.13</v>
      </c>
      <c r="AQ72" s="196">
        <v>0</v>
      </c>
      <c r="AR72" s="196">
        <v>12.78</v>
      </c>
      <c r="AS72" s="196">
        <v>31.15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6.55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18.8</v>
      </c>
      <c r="L73" s="196">
        <v>0.5</v>
      </c>
      <c r="M73" s="196">
        <v>2.35</v>
      </c>
      <c r="N73" s="196">
        <v>0.96</v>
      </c>
      <c r="O73" s="196">
        <v>2.71</v>
      </c>
      <c r="P73" s="196">
        <v>0.92</v>
      </c>
      <c r="Q73" s="196">
        <v>0.18</v>
      </c>
      <c r="R73" s="196">
        <v>0.69</v>
      </c>
      <c r="S73" s="196">
        <v>0.43</v>
      </c>
      <c r="T73" s="196">
        <v>0</v>
      </c>
      <c r="U73" s="196">
        <v>4.03</v>
      </c>
      <c r="V73" s="196">
        <v>0.25</v>
      </c>
      <c r="W73" s="196">
        <v>-2.38</v>
      </c>
      <c r="X73" s="196">
        <v>2.39</v>
      </c>
      <c r="Y73" s="196">
        <v>0</v>
      </c>
      <c r="Z73" s="196">
        <v>4.51</v>
      </c>
      <c r="AA73" s="196">
        <v>1.46</v>
      </c>
      <c r="AB73" s="196">
        <v>0</v>
      </c>
      <c r="AC73" s="196">
        <v>0</v>
      </c>
      <c r="AD73" s="196">
        <v>12.46</v>
      </c>
      <c r="AE73" s="196">
        <v>0</v>
      </c>
      <c r="AF73" s="196">
        <v>0</v>
      </c>
      <c r="AG73" s="196">
        <v>43.85</v>
      </c>
      <c r="AH73" s="196">
        <v>0</v>
      </c>
      <c r="AI73" s="196">
        <v>21.22</v>
      </c>
      <c r="AJ73" s="196">
        <v>0</v>
      </c>
      <c r="AK73" s="196">
        <v>0.38</v>
      </c>
      <c r="AL73" s="196">
        <v>0</v>
      </c>
      <c r="AM73" s="196">
        <v>0</v>
      </c>
      <c r="AN73" s="196">
        <v>0</v>
      </c>
      <c r="AO73" s="196">
        <v>392.99</v>
      </c>
      <c r="AP73" s="196">
        <v>50.58</v>
      </c>
      <c r="AQ73" s="196">
        <v>0</v>
      </c>
      <c r="AR73" s="196">
        <v>12.78</v>
      </c>
      <c r="AS73" s="196">
        <v>31.15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6.55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18.8</v>
      </c>
      <c r="L74" s="196">
        <v>0.5</v>
      </c>
      <c r="M74" s="196">
        <v>2.35</v>
      </c>
      <c r="N74" s="196">
        <v>0.96</v>
      </c>
      <c r="O74" s="196">
        <v>2.71</v>
      </c>
      <c r="P74" s="196">
        <v>0.92</v>
      </c>
      <c r="Q74" s="196">
        <v>0.18</v>
      </c>
      <c r="R74" s="196">
        <v>0.69</v>
      </c>
      <c r="S74" s="196">
        <v>0.43</v>
      </c>
      <c r="T74" s="196">
        <v>0</v>
      </c>
      <c r="U74" s="196">
        <v>4.03</v>
      </c>
      <c r="V74" s="196">
        <v>0.25</v>
      </c>
      <c r="W74" s="196">
        <v>-2.38</v>
      </c>
      <c r="X74" s="196">
        <v>2.39</v>
      </c>
      <c r="Y74" s="196">
        <v>0</v>
      </c>
      <c r="Z74" s="196">
        <v>4.51</v>
      </c>
      <c r="AA74" s="196">
        <v>1.46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43.85</v>
      </c>
      <c r="AH74" s="196">
        <v>0</v>
      </c>
      <c r="AI74" s="196">
        <v>21.22</v>
      </c>
      <c r="AJ74" s="196">
        <v>0</v>
      </c>
      <c r="AK74" s="196">
        <v>0.38</v>
      </c>
      <c r="AL74" s="196">
        <v>0</v>
      </c>
      <c r="AM74" s="196">
        <v>0</v>
      </c>
      <c r="AN74" s="196">
        <v>0</v>
      </c>
      <c r="AO74" s="196">
        <v>392.99</v>
      </c>
      <c r="AP74" s="196">
        <v>77.819999999999993</v>
      </c>
      <c r="AQ74" s="196">
        <v>0</v>
      </c>
      <c r="AR74" s="196">
        <v>12.78</v>
      </c>
      <c r="AS74" s="196">
        <v>31.15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6.55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18.8</v>
      </c>
      <c r="L75" s="196">
        <v>0.5</v>
      </c>
      <c r="M75" s="196">
        <v>2.35</v>
      </c>
      <c r="N75" s="196">
        <v>0.96</v>
      </c>
      <c r="O75" s="196">
        <v>2.71</v>
      </c>
      <c r="P75" s="196">
        <v>0.92</v>
      </c>
      <c r="Q75" s="196">
        <v>0.18</v>
      </c>
      <c r="R75" s="196">
        <v>0.69</v>
      </c>
      <c r="S75" s="196">
        <v>0.43</v>
      </c>
      <c r="T75" s="196">
        <v>0</v>
      </c>
      <c r="U75" s="196">
        <v>4.03</v>
      </c>
      <c r="V75" s="196">
        <v>0.25</v>
      </c>
      <c r="W75" s="196">
        <v>-2.38</v>
      </c>
      <c r="X75" s="196">
        <v>2.39</v>
      </c>
      <c r="Y75" s="196">
        <v>0</v>
      </c>
      <c r="Z75" s="196">
        <v>4.51</v>
      </c>
      <c r="AA75" s="196">
        <v>1.46</v>
      </c>
      <c r="AB75" s="196">
        <v>0</v>
      </c>
      <c r="AC75" s="196">
        <v>2.91</v>
      </c>
      <c r="AD75" s="196">
        <v>12.46</v>
      </c>
      <c r="AE75" s="196">
        <v>0</v>
      </c>
      <c r="AF75" s="196">
        <v>0</v>
      </c>
      <c r="AG75" s="196">
        <v>43.85</v>
      </c>
      <c r="AH75" s="196">
        <v>0</v>
      </c>
      <c r="AI75" s="196">
        <v>21.22</v>
      </c>
      <c r="AJ75" s="196">
        <v>0</v>
      </c>
      <c r="AK75" s="196">
        <v>0.38</v>
      </c>
      <c r="AL75" s="196">
        <v>0</v>
      </c>
      <c r="AM75" s="196">
        <v>0</v>
      </c>
      <c r="AN75" s="196">
        <v>0</v>
      </c>
      <c r="AO75" s="196">
        <v>400.77</v>
      </c>
      <c r="AP75" s="196">
        <v>77.819999999999993</v>
      </c>
      <c r="AQ75" s="196">
        <v>0</v>
      </c>
      <c r="AR75" s="196">
        <v>13</v>
      </c>
      <c r="AS75" s="196">
        <v>31.15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6.55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18.8</v>
      </c>
      <c r="L76" s="196">
        <v>0.5</v>
      </c>
      <c r="M76" s="196">
        <v>2.35</v>
      </c>
      <c r="N76" s="196">
        <v>0.96</v>
      </c>
      <c r="O76" s="196">
        <v>2.71</v>
      </c>
      <c r="P76" s="196">
        <v>0.92</v>
      </c>
      <c r="Q76" s="196">
        <v>0.18</v>
      </c>
      <c r="R76" s="196">
        <v>0.69</v>
      </c>
      <c r="S76" s="196">
        <v>0.43</v>
      </c>
      <c r="T76" s="196">
        <v>0</v>
      </c>
      <c r="U76" s="196">
        <v>4.03</v>
      </c>
      <c r="V76" s="196">
        <v>0.25</v>
      </c>
      <c r="W76" s="196">
        <v>-2.38</v>
      </c>
      <c r="X76" s="196">
        <v>2.39</v>
      </c>
      <c r="Y76" s="196">
        <v>0</v>
      </c>
      <c r="Z76" s="196">
        <v>4.51</v>
      </c>
      <c r="AA76" s="196">
        <v>1.46</v>
      </c>
      <c r="AB76" s="196">
        <v>0</v>
      </c>
      <c r="AC76" s="196">
        <v>2.91</v>
      </c>
      <c r="AD76" s="196">
        <v>12.46</v>
      </c>
      <c r="AE76" s="196">
        <v>0</v>
      </c>
      <c r="AF76" s="196">
        <v>0</v>
      </c>
      <c r="AG76" s="196">
        <v>43.85</v>
      </c>
      <c r="AH76" s="196">
        <v>0</v>
      </c>
      <c r="AI76" s="196">
        <v>21.22</v>
      </c>
      <c r="AJ76" s="196">
        <v>0</v>
      </c>
      <c r="AK76" s="196">
        <v>0.38</v>
      </c>
      <c r="AL76" s="196">
        <v>0</v>
      </c>
      <c r="AM76" s="196">
        <v>0</v>
      </c>
      <c r="AN76" s="196">
        <v>0</v>
      </c>
      <c r="AO76" s="196">
        <v>400.77</v>
      </c>
      <c r="AP76" s="196">
        <v>77.819999999999993</v>
      </c>
      <c r="AQ76" s="196">
        <v>0</v>
      </c>
      <c r="AR76" s="196">
        <v>13</v>
      </c>
      <c r="AS76" s="196">
        <v>31.15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6.55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18.8</v>
      </c>
      <c r="L77" s="196">
        <v>0.5</v>
      </c>
      <c r="M77" s="196">
        <v>2.35</v>
      </c>
      <c r="N77" s="196">
        <v>0.96</v>
      </c>
      <c r="O77" s="196">
        <v>2.71</v>
      </c>
      <c r="P77" s="196">
        <v>0.92</v>
      </c>
      <c r="Q77" s="196">
        <v>0.18</v>
      </c>
      <c r="R77" s="196">
        <v>0.69</v>
      </c>
      <c r="S77" s="196">
        <v>0.43</v>
      </c>
      <c r="T77" s="196">
        <v>0</v>
      </c>
      <c r="U77" s="196">
        <v>4.03</v>
      </c>
      <c r="V77" s="196">
        <v>0.25</v>
      </c>
      <c r="W77" s="196">
        <v>-2.38</v>
      </c>
      <c r="X77" s="196">
        <v>2.39</v>
      </c>
      <c r="Y77" s="196">
        <v>0</v>
      </c>
      <c r="Z77" s="196">
        <v>4.51</v>
      </c>
      <c r="AA77" s="196">
        <v>1.46</v>
      </c>
      <c r="AB77" s="196">
        <v>0</v>
      </c>
      <c r="AC77" s="196">
        <v>2.91</v>
      </c>
      <c r="AD77" s="196">
        <v>12.46</v>
      </c>
      <c r="AE77" s="196">
        <v>0</v>
      </c>
      <c r="AF77" s="196">
        <v>0</v>
      </c>
      <c r="AG77" s="196">
        <v>43.85</v>
      </c>
      <c r="AH77" s="196">
        <v>0</v>
      </c>
      <c r="AI77" s="196">
        <v>21.22</v>
      </c>
      <c r="AJ77" s="196">
        <v>0</v>
      </c>
      <c r="AK77" s="196">
        <v>0.38</v>
      </c>
      <c r="AL77" s="196">
        <v>0</v>
      </c>
      <c r="AM77" s="196">
        <v>0</v>
      </c>
      <c r="AN77" s="196">
        <v>0</v>
      </c>
      <c r="AO77" s="196">
        <v>400.77</v>
      </c>
      <c r="AP77" s="196">
        <v>77.819999999999993</v>
      </c>
      <c r="AQ77" s="196">
        <v>0</v>
      </c>
      <c r="AR77" s="196">
        <v>13</v>
      </c>
      <c r="AS77" s="196">
        <v>31.15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6.55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18.8</v>
      </c>
      <c r="L78" s="196">
        <v>0.5</v>
      </c>
      <c r="M78" s="196">
        <v>2.35</v>
      </c>
      <c r="N78" s="196">
        <v>0.96</v>
      </c>
      <c r="O78" s="196">
        <v>2.71</v>
      </c>
      <c r="P78" s="196">
        <v>0.92</v>
      </c>
      <c r="Q78" s="196">
        <v>0.18</v>
      </c>
      <c r="R78" s="196">
        <v>0.69</v>
      </c>
      <c r="S78" s="196">
        <v>0.43</v>
      </c>
      <c r="T78" s="196">
        <v>0</v>
      </c>
      <c r="U78" s="196">
        <v>4.03</v>
      </c>
      <c r="V78" s="196">
        <v>0.25</v>
      </c>
      <c r="W78" s="196">
        <v>-2.38</v>
      </c>
      <c r="X78" s="196">
        <v>2.39</v>
      </c>
      <c r="Y78" s="196">
        <v>0</v>
      </c>
      <c r="Z78" s="196">
        <v>4.51</v>
      </c>
      <c r="AA78" s="196">
        <v>1.46</v>
      </c>
      <c r="AB78" s="196">
        <v>0</v>
      </c>
      <c r="AC78" s="196">
        <v>3.88</v>
      </c>
      <c r="AD78" s="196">
        <v>12.46</v>
      </c>
      <c r="AE78" s="196">
        <v>0</v>
      </c>
      <c r="AF78" s="196">
        <v>0</v>
      </c>
      <c r="AG78" s="196">
        <v>43.85</v>
      </c>
      <c r="AH78" s="196">
        <v>0</v>
      </c>
      <c r="AI78" s="196">
        <v>21.22</v>
      </c>
      <c r="AJ78" s="196">
        <v>0</v>
      </c>
      <c r="AK78" s="196">
        <v>0.38</v>
      </c>
      <c r="AL78" s="196">
        <v>0</v>
      </c>
      <c r="AM78" s="196">
        <v>0</v>
      </c>
      <c r="AN78" s="196">
        <v>0</v>
      </c>
      <c r="AO78" s="196">
        <v>400.77</v>
      </c>
      <c r="AP78" s="196">
        <v>77.819999999999993</v>
      </c>
      <c r="AQ78" s="196">
        <v>0</v>
      </c>
      <c r="AR78" s="196">
        <v>13</v>
      </c>
      <c r="AS78" s="196">
        <v>31.15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6.55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18.8</v>
      </c>
      <c r="L79" s="196">
        <v>0.5</v>
      </c>
      <c r="M79" s="196">
        <v>2.35</v>
      </c>
      <c r="N79" s="196">
        <v>0.96</v>
      </c>
      <c r="O79" s="196">
        <v>2.71</v>
      </c>
      <c r="P79" s="196">
        <v>0.92</v>
      </c>
      <c r="Q79" s="196">
        <v>0.18</v>
      </c>
      <c r="R79" s="196">
        <v>0.69</v>
      </c>
      <c r="S79" s="196">
        <v>0.43</v>
      </c>
      <c r="T79" s="196">
        <v>0</v>
      </c>
      <c r="U79" s="196">
        <v>4.03</v>
      </c>
      <c r="V79" s="196">
        <v>0.25</v>
      </c>
      <c r="W79" s="196">
        <v>-2.38</v>
      </c>
      <c r="X79" s="196">
        <v>2.39</v>
      </c>
      <c r="Y79" s="196">
        <v>0</v>
      </c>
      <c r="Z79" s="196">
        <v>4.51</v>
      </c>
      <c r="AA79" s="196">
        <v>1.46</v>
      </c>
      <c r="AB79" s="196">
        <v>0</v>
      </c>
      <c r="AC79" s="196">
        <v>3.88</v>
      </c>
      <c r="AD79" s="196">
        <v>12.46</v>
      </c>
      <c r="AE79" s="196">
        <v>0</v>
      </c>
      <c r="AF79" s="196">
        <v>0</v>
      </c>
      <c r="AG79" s="196">
        <v>43.85</v>
      </c>
      <c r="AH79" s="196">
        <v>0</v>
      </c>
      <c r="AI79" s="196">
        <v>21.22</v>
      </c>
      <c r="AJ79" s="196">
        <v>0</v>
      </c>
      <c r="AK79" s="196">
        <v>-2.17</v>
      </c>
      <c r="AL79" s="196">
        <v>0</v>
      </c>
      <c r="AM79" s="196">
        <v>0</v>
      </c>
      <c r="AN79" s="196">
        <v>0</v>
      </c>
      <c r="AO79" s="196">
        <v>400.77</v>
      </c>
      <c r="AP79" s="196">
        <v>77.819999999999993</v>
      </c>
      <c r="AQ79" s="196">
        <v>0</v>
      </c>
      <c r="AR79" s="196">
        <v>13</v>
      </c>
      <c r="AS79" s="196">
        <v>31.15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6.55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18.8</v>
      </c>
      <c r="L80" s="196">
        <v>0.5</v>
      </c>
      <c r="M80" s="196">
        <v>2.35</v>
      </c>
      <c r="N80" s="196">
        <v>0.96</v>
      </c>
      <c r="O80" s="196">
        <v>2.71</v>
      </c>
      <c r="P80" s="196">
        <v>0.92</v>
      </c>
      <c r="Q80" s="196">
        <v>0.18</v>
      </c>
      <c r="R80" s="196">
        <v>0.69</v>
      </c>
      <c r="S80" s="196">
        <v>0.43</v>
      </c>
      <c r="T80" s="196">
        <v>0</v>
      </c>
      <c r="U80" s="196">
        <v>4.03</v>
      </c>
      <c r="V80" s="196">
        <v>0.25</v>
      </c>
      <c r="W80" s="196">
        <v>-2.38</v>
      </c>
      <c r="X80" s="196">
        <v>2.39</v>
      </c>
      <c r="Y80" s="196">
        <v>0</v>
      </c>
      <c r="Z80" s="196">
        <v>4.51</v>
      </c>
      <c r="AA80" s="196">
        <v>1.46</v>
      </c>
      <c r="AB80" s="196">
        <v>0</v>
      </c>
      <c r="AC80" s="196">
        <v>3.88</v>
      </c>
      <c r="AD80" s="196">
        <v>12.46</v>
      </c>
      <c r="AE80" s="196">
        <v>0</v>
      </c>
      <c r="AF80" s="196">
        <v>0</v>
      </c>
      <c r="AG80" s="196">
        <v>43.85</v>
      </c>
      <c r="AH80" s="196">
        <v>0</v>
      </c>
      <c r="AI80" s="196">
        <v>21.22</v>
      </c>
      <c r="AJ80" s="196">
        <v>0</v>
      </c>
      <c r="AK80" s="196">
        <v>-2.17</v>
      </c>
      <c r="AL80" s="196">
        <v>0</v>
      </c>
      <c r="AM80" s="196">
        <v>0</v>
      </c>
      <c r="AN80" s="196">
        <v>0</v>
      </c>
      <c r="AO80" s="196">
        <v>400.77</v>
      </c>
      <c r="AP80" s="196">
        <v>77.819999999999993</v>
      </c>
      <c r="AQ80" s="196">
        <v>0</v>
      </c>
      <c r="AR80" s="196">
        <v>13</v>
      </c>
      <c r="AS80" s="196">
        <v>31.15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6.55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18.8</v>
      </c>
      <c r="L81" s="196">
        <v>0.5</v>
      </c>
      <c r="M81" s="196">
        <v>2.35</v>
      </c>
      <c r="N81" s="196">
        <v>0.96</v>
      </c>
      <c r="O81" s="196">
        <v>2.71</v>
      </c>
      <c r="P81" s="196">
        <v>0.92</v>
      </c>
      <c r="Q81" s="196">
        <v>0.18</v>
      </c>
      <c r="R81" s="196">
        <v>0.69</v>
      </c>
      <c r="S81" s="196">
        <v>0.43</v>
      </c>
      <c r="T81" s="196">
        <v>0</v>
      </c>
      <c r="U81" s="196">
        <v>4.03</v>
      </c>
      <c r="V81" s="196">
        <v>0.25</v>
      </c>
      <c r="W81" s="196">
        <v>-2.38</v>
      </c>
      <c r="X81" s="196">
        <v>1.59</v>
      </c>
      <c r="Y81" s="196">
        <v>0</v>
      </c>
      <c r="Z81" s="196">
        <v>4.51</v>
      </c>
      <c r="AA81" s="196">
        <v>1.46</v>
      </c>
      <c r="AB81" s="196">
        <v>0</v>
      </c>
      <c r="AC81" s="196">
        <v>3.88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-2.17</v>
      </c>
      <c r="AL81" s="196">
        <v>0</v>
      </c>
      <c r="AM81" s="196">
        <v>0</v>
      </c>
      <c r="AN81" s="196">
        <v>0</v>
      </c>
      <c r="AO81" s="196">
        <v>400.77</v>
      </c>
      <c r="AP81" s="196">
        <v>77.819999999999993</v>
      </c>
      <c r="AQ81" s="196">
        <v>0</v>
      </c>
      <c r="AR81" s="196">
        <v>13</v>
      </c>
      <c r="AS81" s="196">
        <v>31.15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6.55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18.8</v>
      </c>
      <c r="L82" s="196">
        <v>0.5</v>
      </c>
      <c r="M82" s="196">
        <v>2.35</v>
      </c>
      <c r="N82" s="196">
        <v>0.96</v>
      </c>
      <c r="O82" s="196">
        <v>2.71</v>
      </c>
      <c r="P82" s="196">
        <v>0.92</v>
      </c>
      <c r="Q82" s="196">
        <v>0.18</v>
      </c>
      <c r="R82" s="196">
        <v>0.69</v>
      </c>
      <c r="S82" s="196">
        <v>0.43</v>
      </c>
      <c r="T82" s="196">
        <v>0</v>
      </c>
      <c r="U82" s="196">
        <v>4.03</v>
      </c>
      <c r="V82" s="196">
        <v>0.25</v>
      </c>
      <c r="W82" s="196">
        <v>0.56000000000000005</v>
      </c>
      <c r="X82" s="196">
        <v>1.59</v>
      </c>
      <c r="Y82" s="196">
        <v>0</v>
      </c>
      <c r="Z82" s="196">
        <v>4.51</v>
      </c>
      <c r="AA82" s="196">
        <v>1.46</v>
      </c>
      <c r="AB82" s="196">
        <v>0</v>
      </c>
      <c r="AC82" s="196">
        <v>3.88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-2.17</v>
      </c>
      <c r="AL82" s="196">
        <v>0</v>
      </c>
      <c r="AM82" s="196">
        <v>0</v>
      </c>
      <c r="AN82" s="196">
        <v>0</v>
      </c>
      <c r="AO82" s="196">
        <v>400.77</v>
      </c>
      <c r="AP82" s="196">
        <v>70.27</v>
      </c>
      <c r="AQ82" s="196">
        <v>0</v>
      </c>
      <c r="AR82" s="196">
        <v>13</v>
      </c>
      <c r="AS82" s="196">
        <v>31.15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6.55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18.8</v>
      </c>
      <c r="L83" s="196">
        <v>0.5</v>
      </c>
      <c r="M83" s="196">
        <v>2.35</v>
      </c>
      <c r="N83" s="196">
        <v>0.96</v>
      </c>
      <c r="O83" s="196">
        <v>2.71</v>
      </c>
      <c r="P83" s="196">
        <v>0.92</v>
      </c>
      <c r="Q83" s="196">
        <v>0.18</v>
      </c>
      <c r="R83" s="196">
        <v>0.69</v>
      </c>
      <c r="S83" s="196">
        <v>0.43</v>
      </c>
      <c r="T83" s="196">
        <v>0</v>
      </c>
      <c r="U83" s="196">
        <v>4.03</v>
      </c>
      <c r="V83" s="196">
        <v>0.25</v>
      </c>
      <c r="W83" s="196">
        <v>0.6</v>
      </c>
      <c r="X83" s="196">
        <v>1.59</v>
      </c>
      <c r="Y83" s="196">
        <v>0</v>
      </c>
      <c r="Z83" s="196">
        <v>4.51</v>
      </c>
      <c r="AA83" s="196">
        <v>1.46</v>
      </c>
      <c r="AB83" s="196">
        <v>0</v>
      </c>
      <c r="AC83" s="196">
        <v>3.88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24.61</v>
      </c>
      <c r="AL83" s="196">
        <v>0</v>
      </c>
      <c r="AM83" s="196">
        <v>0</v>
      </c>
      <c r="AN83" s="196">
        <v>0</v>
      </c>
      <c r="AO83" s="196">
        <v>400.77</v>
      </c>
      <c r="AP83" s="196">
        <v>77.819999999999993</v>
      </c>
      <c r="AQ83" s="196">
        <v>0</v>
      </c>
      <c r="AR83" s="196">
        <v>13</v>
      </c>
      <c r="AS83" s="196">
        <v>31.15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6.55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18.8</v>
      </c>
      <c r="L84" s="196">
        <v>0.5</v>
      </c>
      <c r="M84" s="196">
        <v>2.35</v>
      </c>
      <c r="N84" s="196">
        <v>0.96</v>
      </c>
      <c r="O84" s="196">
        <v>2.71</v>
      </c>
      <c r="P84" s="196">
        <v>0.92</v>
      </c>
      <c r="Q84" s="196">
        <v>0.18</v>
      </c>
      <c r="R84" s="196">
        <v>0.69</v>
      </c>
      <c r="S84" s="196">
        <v>0.43</v>
      </c>
      <c r="T84" s="196">
        <v>0</v>
      </c>
      <c r="U84" s="196">
        <v>4.03</v>
      </c>
      <c r="V84" s="196">
        <v>0.25</v>
      </c>
      <c r="W84" s="196">
        <v>0.56000000000000005</v>
      </c>
      <c r="X84" s="196">
        <v>1.59</v>
      </c>
      <c r="Y84" s="196">
        <v>0</v>
      </c>
      <c r="Z84" s="196">
        <v>4.51</v>
      </c>
      <c r="AA84" s="196">
        <v>1.46</v>
      </c>
      <c r="AB84" s="196">
        <v>0</v>
      </c>
      <c r="AC84" s="196">
        <v>3.88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24.61</v>
      </c>
      <c r="AL84" s="196">
        <v>0</v>
      </c>
      <c r="AM84" s="196">
        <v>0</v>
      </c>
      <c r="AN84" s="196">
        <v>0</v>
      </c>
      <c r="AO84" s="196">
        <v>400.77</v>
      </c>
      <c r="AP84" s="196">
        <v>77.819999999999993</v>
      </c>
      <c r="AQ84" s="196">
        <v>0</v>
      </c>
      <c r="AR84" s="196">
        <v>13</v>
      </c>
      <c r="AS84" s="196">
        <v>31.15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6.55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18.8</v>
      </c>
      <c r="L85" s="196">
        <v>0.5</v>
      </c>
      <c r="M85" s="196">
        <v>2.35</v>
      </c>
      <c r="N85" s="196">
        <v>0.96</v>
      </c>
      <c r="O85" s="196">
        <v>2.71</v>
      </c>
      <c r="P85" s="196">
        <v>0.92</v>
      </c>
      <c r="Q85" s="196">
        <v>0.18</v>
      </c>
      <c r="R85" s="196">
        <v>0.69</v>
      </c>
      <c r="S85" s="196">
        <v>0.43</v>
      </c>
      <c r="T85" s="196">
        <v>0</v>
      </c>
      <c r="U85" s="196">
        <v>4.03</v>
      </c>
      <c r="V85" s="196">
        <v>0.25</v>
      </c>
      <c r="W85" s="196">
        <v>0.56000000000000005</v>
      </c>
      <c r="X85" s="196">
        <v>1.59</v>
      </c>
      <c r="Y85" s="196">
        <v>0</v>
      </c>
      <c r="Z85" s="196">
        <v>4.51</v>
      </c>
      <c r="AA85" s="196">
        <v>1.46</v>
      </c>
      <c r="AB85" s="196">
        <v>0</v>
      </c>
      <c r="AC85" s="196">
        <v>3.88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24.61</v>
      </c>
      <c r="AL85" s="196">
        <v>0</v>
      </c>
      <c r="AM85" s="196">
        <v>0</v>
      </c>
      <c r="AN85" s="196">
        <v>0</v>
      </c>
      <c r="AO85" s="196">
        <v>400.77</v>
      </c>
      <c r="AP85" s="196">
        <v>31.13</v>
      </c>
      <c r="AQ85" s="196">
        <v>0</v>
      </c>
      <c r="AR85" s="196">
        <v>13</v>
      </c>
      <c r="AS85" s="196">
        <v>31.15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6.55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18.8</v>
      </c>
      <c r="L86" s="196">
        <v>0.5</v>
      </c>
      <c r="M86" s="196">
        <v>2.35</v>
      </c>
      <c r="N86" s="196">
        <v>0.96</v>
      </c>
      <c r="O86" s="196">
        <v>2.71</v>
      </c>
      <c r="P86" s="196">
        <v>0.92</v>
      </c>
      <c r="Q86" s="196">
        <v>0.18</v>
      </c>
      <c r="R86" s="196">
        <v>0.69</v>
      </c>
      <c r="S86" s="196">
        <v>0.43</v>
      </c>
      <c r="T86" s="196">
        <v>0</v>
      </c>
      <c r="U86" s="196">
        <v>4.03</v>
      </c>
      <c r="V86" s="196">
        <v>0.25</v>
      </c>
      <c r="W86" s="196">
        <v>0.56000000000000005</v>
      </c>
      <c r="X86" s="196">
        <v>1.59</v>
      </c>
      <c r="Y86" s="196">
        <v>0</v>
      </c>
      <c r="Z86" s="196">
        <v>4.51</v>
      </c>
      <c r="AA86" s="196">
        <v>1.46</v>
      </c>
      <c r="AB86" s="196">
        <v>0</v>
      </c>
      <c r="AC86" s="196">
        <v>3.88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24.61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13</v>
      </c>
      <c r="AS86" s="196">
        <v>31.15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6.55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18.8</v>
      </c>
      <c r="L87" s="196">
        <v>0.43</v>
      </c>
      <c r="M87" s="196">
        <v>2.35</v>
      </c>
      <c r="N87" s="196">
        <v>0.96</v>
      </c>
      <c r="O87" s="196">
        <v>2.71</v>
      </c>
      <c r="P87" s="196">
        <v>0.92</v>
      </c>
      <c r="Q87" s="196">
        <v>0.18</v>
      </c>
      <c r="R87" s="196">
        <v>0.69</v>
      </c>
      <c r="S87" s="196">
        <v>0</v>
      </c>
      <c r="T87" s="196">
        <v>0</v>
      </c>
      <c r="U87" s="196">
        <v>4.03</v>
      </c>
      <c r="V87" s="196">
        <v>0.25</v>
      </c>
      <c r="W87" s="196">
        <v>0.56000000000000005</v>
      </c>
      <c r="X87" s="196">
        <v>1.59</v>
      </c>
      <c r="Y87" s="196">
        <v>0</v>
      </c>
      <c r="Z87" s="196">
        <v>4.51</v>
      </c>
      <c r="AA87" s="196">
        <v>1.46</v>
      </c>
      <c r="AB87" s="196">
        <v>0</v>
      </c>
      <c r="AC87" s="196">
        <v>3.88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19.68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13</v>
      </c>
      <c r="AS87" s="196">
        <v>31.15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6.55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18.8</v>
      </c>
      <c r="L88" s="196">
        <v>0.5</v>
      </c>
      <c r="M88" s="196">
        <v>2.35</v>
      </c>
      <c r="N88" s="196">
        <v>0.96</v>
      </c>
      <c r="O88" s="196">
        <v>2.71</v>
      </c>
      <c r="P88" s="196">
        <v>0.92</v>
      </c>
      <c r="Q88" s="196">
        <v>0.18</v>
      </c>
      <c r="R88" s="196">
        <v>0.69</v>
      </c>
      <c r="S88" s="196">
        <v>0.43</v>
      </c>
      <c r="T88" s="196">
        <v>0</v>
      </c>
      <c r="U88" s="196">
        <v>4.03</v>
      </c>
      <c r="V88" s="196">
        <v>0.25</v>
      </c>
      <c r="W88" s="196">
        <v>0.56000000000000005</v>
      </c>
      <c r="X88" s="196">
        <v>1.59</v>
      </c>
      <c r="Y88" s="196">
        <v>0</v>
      </c>
      <c r="Z88" s="196">
        <v>4.51</v>
      </c>
      <c r="AA88" s="196">
        <v>1.46</v>
      </c>
      <c r="AB88" s="196">
        <v>0</v>
      </c>
      <c r="AC88" s="196">
        <v>3.88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19.68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13</v>
      </c>
      <c r="AS88" s="196">
        <v>31.15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6.55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18.8</v>
      </c>
      <c r="L89" s="196">
        <v>0.5</v>
      </c>
      <c r="M89" s="196">
        <v>2.35</v>
      </c>
      <c r="N89" s="196">
        <v>0.96</v>
      </c>
      <c r="O89" s="196">
        <v>2.71</v>
      </c>
      <c r="P89" s="196">
        <v>0.92</v>
      </c>
      <c r="Q89" s="196">
        <v>0.18</v>
      </c>
      <c r="R89" s="196">
        <v>0.69</v>
      </c>
      <c r="S89" s="196">
        <v>0.43</v>
      </c>
      <c r="T89" s="196">
        <v>0</v>
      </c>
      <c r="U89" s="196">
        <v>4.03</v>
      </c>
      <c r="V89" s="196">
        <v>0.25</v>
      </c>
      <c r="W89" s="196">
        <v>0.56000000000000005</v>
      </c>
      <c r="X89" s="196">
        <v>1.59</v>
      </c>
      <c r="Y89" s="196">
        <v>0</v>
      </c>
      <c r="Z89" s="196">
        <v>4.51</v>
      </c>
      <c r="AA89" s="196">
        <v>1.46</v>
      </c>
      <c r="AB89" s="196">
        <v>0</v>
      </c>
      <c r="AC89" s="196">
        <v>3.88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17.36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13</v>
      </c>
      <c r="AS89" s="196">
        <v>31.15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6.55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18.8</v>
      </c>
      <c r="L90" s="196">
        <v>0.5</v>
      </c>
      <c r="M90" s="196">
        <v>2.35</v>
      </c>
      <c r="N90" s="196">
        <v>0.96</v>
      </c>
      <c r="O90" s="196">
        <v>2.71</v>
      </c>
      <c r="P90" s="196">
        <v>0.92</v>
      </c>
      <c r="Q90" s="196">
        <v>0.18</v>
      </c>
      <c r="R90" s="196">
        <v>0.69</v>
      </c>
      <c r="S90" s="196">
        <v>0.43</v>
      </c>
      <c r="T90" s="196">
        <v>0</v>
      </c>
      <c r="U90" s="196">
        <v>4.03</v>
      </c>
      <c r="V90" s="196">
        <v>0.25</v>
      </c>
      <c r="W90" s="196">
        <v>0.56000000000000005</v>
      </c>
      <c r="X90" s="196">
        <v>1.59</v>
      </c>
      <c r="Y90" s="196">
        <v>0</v>
      </c>
      <c r="Z90" s="196">
        <v>4.51</v>
      </c>
      <c r="AA90" s="196">
        <v>1.46</v>
      </c>
      <c r="AB90" s="196">
        <v>0</v>
      </c>
      <c r="AC90" s="196">
        <v>3.88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17.36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13</v>
      </c>
      <c r="AS90" s="196">
        <v>31.15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6.55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18.8</v>
      </c>
      <c r="L91" s="196">
        <v>0.5</v>
      </c>
      <c r="M91" s="196">
        <v>2.35</v>
      </c>
      <c r="N91" s="196">
        <v>0.96</v>
      </c>
      <c r="O91" s="196">
        <v>2.71</v>
      </c>
      <c r="P91" s="196">
        <v>0.92</v>
      </c>
      <c r="Q91" s="196">
        <v>0.18</v>
      </c>
      <c r="R91" s="196">
        <v>0.69</v>
      </c>
      <c r="S91" s="196">
        <v>0.43</v>
      </c>
      <c r="T91" s="196">
        <v>0</v>
      </c>
      <c r="U91" s="196">
        <v>4.03</v>
      </c>
      <c r="V91" s="196">
        <v>0.25</v>
      </c>
      <c r="W91" s="196">
        <v>0.56000000000000005</v>
      </c>
      <c r="X91" s="196">
        <v>1.59</v>
      </c>
      <c r="Y91" s="196">
        <v>0</v>
      </c>
      <c r="Z91" s="196">
        <v>4.51</v>
      </c>
      <c r="AA91" s="196">
        <v>1.46</v>
      </c>
      <c r="AB91" s="196">
        <v>0</v>
      </c>
      <c r="AC91" s="196">
        <v>3.88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17.36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13</v>
      </c>
      <c r="AS91" s="196">
        <v>31.15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6.55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64.39</v>
      </c>
      <c r="L92" s="196">
        <v>0.5</v>
      </c>
      <c r="M92" s="196">
        <v>2.35</v>
      </c>
      <c r="N92" s="196">
        <v>0.96</v>
      </c>
      <c r="O92" s="196">
        <v>2.71</v>
      </c>
      <c r="P92" s="196">
        <v>0.92</v>
      </c>
      <c r="Q92" s="196">
        <v>0.18</v>
      </c>
      <c r="R92" s="196">
        <v>0.69</v>
      </c>
      <c r="S92" s="196">
        <v>0.43</v>
      </c>
      <c r="T92" s="196">
        <v>0</v>
      </c>
      <c r="U92" s="196">
        <v>4.03</v>
      </c>
      <c r="V92" s="196">
        <v>0.25</v>
      </c>
      <c r="W92" s="196">
        <v>0.56000000000000005</v>
      </c>
      <c r="X92" s="196">
        <v>1.59</v>
      </c>
      <c r="Y92" s="196">
        <v>0</v>
      </c>
      <c r="Z92" s="196">
        <v>4.51</v>
      </c>
      <c r="AA92" s="196">
        <v>1.46</v>
      </c>
      <c r="AB92" s="196">
        <v>0</v>
      </c>
      <c r="AC92" s="196">
        <v>3.88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17.36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13</v>
      </c>
      <c r="AS92" s="196">
        <v>31.15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6.55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110.76</v>
      </c>
      <c r="L93" s="196">
        <v>0.5</v>
      </c>
      <c r="M93" s="196">
        <v>2.35</v>
      </c>
      <c r="N93" s="196">
        <v>0.96</v>
      </c>
      <c r="O93" s="196">
        <v>2.71</v>
      </c>
      <c r="P93" s="196">
        <v>0.92</v>
      </c>
      <c r="Q93" s="196">
        <v>0.18</v>
      </c>
      <c r="R93" s="196">
        <v>0.69</v>
      </c>
      <c r="S93" s="196">
        <v>0.43</v>
      </c>
      <c r="T93" s="196">
        <v>0</v>
      </c>
      <c r="U93" s="196">
        <v>4.03</v>
      </c>
      <c r="V93" s="196">
        <v>0.25</v>
      </c>
      <c r="W93" s="196">
        <v>0.56000000000000005</v>
      </c>
      <c r="X93" s="196">
        <v>1.59</v>
      </c>
      <c r="Y93" s="196">
        <v>0</v>
      </c>
      <c r="Z93" s="196">
        <v>4.51</v>
      </c>
      <c r="AA93" s="196">
        <v>1.46</v>
      </c>
      <c r="AB93" s="196">
        <v>0</v>
      </c>
      <c r="AC93" s="196">
        <v>3.88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13</v>
      </c>
      <c r="AS93" s="196">
        <v>31.15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6.55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157.15</v>
      </c>
      <c r="L94" s="196">
        <v>0.5</v>
      </c>
      <c r="M94" s="196">
        <v>2.35</v>
      </c>
      <c r="N94" s="196">
        <v>0.96</v>
      </c>
      <c r="O94" s="196">
        <v>2.71</v>
      </c>
      <c r="P94" s="196">
        <v>0.92</v>
      </c>
      <c r="Q94" s="196">
        <v>0.18</v>
      </c>
      <c r="R94" s="196">
        <v>0</v>
      </c>
      <c r="S94" s="196">
        <v>0.43</v>
      </c>
      <c r="T94" s="196">
        <v>0</v>
      </c>
      <c r="U94" s="196">
        <v>4.03</v>
      </c>
      <c r="V94" s="196">
        <v>0.25</v>
      </c>
      <c r="W94" s="196">
        <v>0.56000000000000005</v>
      </c>
      <c r="X94" s="196">
        <v>1.59</v>
      </c>
      <c r="Y94" s="196">
        <v>0</v>
      </c>
      <c r="Z94" s="196">
        <v>4.51</v>
      </c>
      <c r="AA94" s="196">
        <v>1.46</v>
      </c>
      <c r="AB94" s="196">
        <v>0</v>
      </c>
      <c r="AC94" s="196">
        <v>3.88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13</v>
      </c>
      <c r="AS94" s="196">
        <v>31.15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6.55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203.52</v>
      </c>
      <c r="L95" s="196">
        <v>4.3499999999999996</v>
      </c>
      <c r="M95" s="196">
        <v>2.35</v>
      </c>
      <c r="N95" s="196">
        <v>0.96</v>
      </c>
      <c r="O95" s="196">
        <v>2.71</v>
      </c>
      <c r="P95" s="196">
        <v>0.92</v>
      </c>
      <c r="Q95" s="196">
        <v>1.9</v>
      </c>
      <c r="R95" s="196">
        <v>0.69</v>
      </c>
      <c r="S95" s="196">
        <v>5.81</v>
      </c>
      <c r="T95" s="196">
        <v>0</v>
      </c>
      <c r="U95" s="196">
        <v>4.03</v>
      </c>
      <c r="V95" s="196">
        <v>0.25</v>
      </c>
      <c r="W95" s="196">
        <v>0.56000000000000005</v>
      </c>
      <c r="X95" s="196">
        <v>1.59</v>
      </c>
      <c r="Y95" s="196">
        <v>0</v>
      </c>
      <c r="Z95" s="196">
        <v>4.51</v>
      </c>
      <c r="AA95" s="196">
        <v>1.46</v>
      </c>
      <c r="AB95" s="196">
        <v>0</v>
      </c>
      <c r="AC95" s="196">
        <v>3.88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13</v>
      </c>
      <c r="AS95" s="196">
        <v>31.15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6.55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249.9</v>
      </c>
      <c r="L96" s="196">
        <v>4.3499999999999996</v>
      </c>
      <c r="M96" s="196">
        <v>2.35</v>
      </c>
      <c r="N96" s="196">
        <v>0.96</v>
      </c>
      <c r="O96" s="196">
        <v>2.71</v>
      </c>
      <c r="P96" s="196">
        <v>0.92</v>
      </c>
      <c r="Q96" s="196">
        <v>1.9</v>
      </c>
      <c r="R96" s="196">
        <v>0.69</v>
      </c>
      <c r="S96" s="196">
        <v>5.81</v>
      </c>
      <c r="T96" s="196">
        <v>0</v>
      </c>
      <c r="U96" s="196">
        <v>4.03</v>
      </c>
      <c r="V96" s="196">
        <v>0.25</v>
      </c>
      <c r="W96" s="196">
        <v>0.56000000000000005</v>
      </c>
      <c r="X96" s="196">
        <v>1.59</v>
      </c>
      <c r="Y96" s="196">
        <v>0</v>
      </c>
      <c r="Z96" s="196">
        <v>4.51</v>
      </c>
      <c r="AA96" s="196">
        <v>1.46</v>
      </c>
      <c r="AB96" s="196">
        <v>0</v>
      </c>
      <c r="AC96" s="196">
        <v>3.88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13</v>
      </c>
      <c r="AS96" s="196">
        <v>31.15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6.55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249.9</v>
      </c>
      <c r="L97" s="196">
        <v>4.3499999999999996</v>
      </c>
      <c r="M97" s="196">
        <v>2.35</v>
      </c>
      <c r="N97" s="196">
        <v>0.96</v>
      </c>
      <c r="O97" s="196">
        <v>2.71</v>
      </c>
      <c r="P97" s="196">
        <v>0.92</v>
      </c>
      <c r="Q97" s="196">
        <v>1.9</v>
      </c>
      <c r="R97" s="196">
        <v>0.69</v>
      </c>
      <c r="S97" s="196">
        <v>5.81</v>
      </c>
      <c r="T97" s="196">
        <v>0</v>
      </c>
      <c r="U97" s="196">
        <v>4.03</v>
      </c>
      <c r="V97" s="196">
        <v>0.25</v>
      </c>
      <c r="W97" s="196">
        <v>0.56000000000000005</v>
      </c>
      <c r="X97" s="196">
        <v>1.59</v>
      </c>
      <c r="Y97" s="196">
        <v>0</v>
      </c>
      <c r="Z97" s="196">
        <v>4.51</v>
      </c>
      <c r="AA97" s="196">
        <v>1.46</v>
      </c>
      <c r="AB97" s="196">
        <v>0</v>
      </c>
      <c r="AC97" s="196">
        <v>3.88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13</v>
      </c>
      <c r="AS97" s="196">
        <v>31.15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6.55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249.9</v>
      </c>
      <c r="L98" s="196">
        <v>4.3499999999999996</v>
      </c>
      <c r="M98" s="196">
        <v>2.35</v>
      </c>
      <c r="N98" s="196">
        <v>0.96</v>
      </c>
      <c r="O98" s="196">
        <v>2.71</v>
      </c>
      <c r="P98" s="196">
        <v>0.92</v>
      </c>
      <c r="Q98" s="196">
        <v>1.9</v>
      </c>
      <c r="R98" s="196">
        <v>0.69</v>
      </c>
      <c r="S98" s="196">
        <v>5.81</v>
      </c>
      <c r="T98" s="196">
        <v>0</v>
      </c>
      <c r="U98" s="196">
        <v>4.03</v>
      </c>
      <c r="V98" s="196">
        <v>0.25</v>
      </c>
      <c r="W98" s="196">
        <v>0.56000000000000005</v>
      </c>
      <c r="X98" s="196">
        <v>1.59</v>
      </c>
      <c r="Y98" s="196">
        <v>0</v>
      </c>
      <c r="Z98" s="196">
        <v>4.51</v>
      </c>
      <c r="AA98" s="196">
        <v>1.46</v>
      </c>
      <c r="AB98" s="196">
        <v>0</v>
      </c>
      <c r="AC98" s="196">
        <v>3.88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13</v>
      </c>
      <c r="AS98" s="196">
        <v>31.15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0.15719999999999995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2.5701799999999957</v>
      </c>
      <c r="L99">
        <f t="shared" si="0"/>
        <v>3.0314999999999995E-2</v>
      </c>
      <c r="M99">
        <f t="shared" si="0"/>
        <v>0.1672800000000004</v>
      </c>
      <c r="N99">
        <f t="shared" si="0"/>
        <v>5.7287500000000158E-2</v>
      </c>
      <c r="O99">
        <f t="shared" si="0"/>
        <v>0.16947250000000044</v>
      </c>
      <c r="P99">
        <f t="shared" si="0"/>
        <v>5.9879999999999767E-2</v>
      </c>
      <c r="Q99">
        <f t="shared" si="0"/>
        <v>1.4637499999999996E-2</v>
      </c>
      <c r="R99">
        <f t="shared" si="0"/>
        <v>5.8109999999999974E-2</v>
      </c>
      <c r="S99">
        <f t="shared" si="0"/>
        <v>4.2862500000000123E-2</v>
      </c>
      <c r="T99">
        <f t="shared" si="0"/>
        <v>0</v>
      </c>
      <c r="U99">
        <f t="shared" si="0"/>
        <v>6.5752500000000047E-2</v>
      </c>
      <c r="V99">
        <f t="shared" si="0"/>
        <v>3.0605000000000042E-2</v>
      </c>
      <c r="W99">
        <f t="shared" si="0"/>
        <v>2.3922499999999975E-2</v>
      </c>
      <c r="X99">
        <f t="shared" si="0"/>
        <v>0.22288249999999987</v>
      </c>
      <c r="Y99">
        <f t="shared" si="0"/>
        <v>0</v>
      </c>
      <c r="Z99">
        <f t="shared" si="0"/>
        <v>0.40947749999999994</v>
      </c>
      <c r="AA99">
        <f t="shared" si="0"/>
        <v>0.12926499999999971</v>
      </c>
      <c r="AB99">
        <f t="shared" si="0"/>
        <v>0</v>
      </c>
      <c r="AC99">
        <f t="shared" si="0"/>
        <v>3.2927499999999985E-2</v>
      </c>
      <c r="AD99">
        <f t="shared" si="0"/>
        <v>0.3748999999999999</v>
      </c>
      <c r="AE99">
        <f t="shared" si="0"/>
        <v>0</v>
      </c>
      <c r="AF99">
        <f t="shared" si="0"/>
        <v>0</v>
      </c>
      <c r="AG99">
        <f t="shared" si="0"/>
        <v>1.7059200000000017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0.25040000000000001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9.324757500000004</v>
      </c>
      <c r="AP99">
        <f t="shared" si="0"/>
        <v>0.52588250000000003</v>
      </c>
      <c r="AQ99">
        <f t="shared" ref="AQ99:AX99" si="1">SUM(AQ3:AQ98)/4000</f>
        <v>0</v>
      </c>
      <c r="AR99">
        <f t="shared" si="1"/>
        <v>0.3096600000000001</v>
      </c>
      <c r="AS99">
        <f t="shared" si="1"/>
        <v>0.75012000000000134</v>
      </c>
      <c r="AT99">
        <f t="shared" si="1"/>
        <v>0.96962999999999844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3.79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87.11</v>
      </c>
      <c r="L3" s="196">
        <v>23.27</v>
      </c>
      <c r="M3" s="196">
        <v>0</v>
      </c>
      <c r="N3" s="196">
        <v>0.55000000000000004</v>
      </c>
      <c r="O3" s="196">
        <v>1.86</v>
      </c>
      <c r="P3" s="196">
        <v>2.2999999999999998</v>
      </c>
      <c r="Q3" s="196">
        <v>1.81</v>
      </c>
      <c r="R3" s="196">
        <v>6.92</v>
      </c>
      <c r="S3" s="196">
        <v>3.81</v>
      </c>
      <c r="T3" s="196">
        <v>0</v>
      </c>
      <c r="U3" s="196">
        <v>11.15</v>
      </c>
      <c r="V3" s="196">
        <v>3.59</v>
      </c>
      <c r="W3" s="196">
        <v>4.99</v>
      </c>
      <c r="X3" s="196">
        <v>19.47</v>
      </c>
      <c r="Y3" s="196">
        <v>0</v>
      </c>
      <c r="Z3" s="196">
        <v>37.94</v>
      </c>
      <c r="AA3" s="196">
        <v>12.51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225</v>
      </c>
      <c r="AP3" s="196">
        <v>1.45</v>
      </c>
      <c r="AQ3" s="196">
        <v>0</v>
      </c>
      <c r="AR3" s="196">
        <v>7.52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3.79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87.11</v>
      </c>
      <c r="L4" s="196">
        <v>23.27</v>
      </c>
      <c r="M4" s="196">
        <v>0</v>
      </c>
      <c r="N4" s="196">
        <v>0.55000000000000004</v>
      </c>
      <c r="O4" s="196">
        <v>1.86</v>
      </c>
      <c r="P4" s="196">
        <v>2.2999999999999998</v>
      </c>
      <c r="Q4" s="196">
        <v>1.81</v>
      </c>
      <c r="R4" s="196">
        <v>6.92</v>
      </c>
      <c r="S4" s="196">
        <v>3.81</v>
      </c>
      <c r="T4" s="196">
        <v>0</v>
      </c>
      <c r="U4" s="196">
        <v>11.15</v>
      </c>
      <c r="V4" s="196">
        <v>4.6100000000000003</v>
      </c>
      <c r="W4" s="196">
        <v>4.99</v>
      </c>
      <c r="X4" s="196">
        <v>20.13</v>
      </c>
      <c r="Y4" s="196">
        <v>0</v>
      </c>
      <c r="Z4" s="196">
        <v>37.94</v>
      </c>
      <c r="AA4" s="196">
        <v>13.28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225</v>
      </c>
      <c r="AP4" s="196">
        <v>1.45</v>
      </c>
      <c r="AQ4" s="196">
        <v>0</v>
      </c>
      <c r="AR4" s="196">
        <v>7.52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3.79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87.11</v>
      </c>
      <c r="L5" s="196">
        <v>23.27</v>
      </c>
      <c r="M5" s="196">
        <v>0</v>
      </c>
      <c r="N5" s="196">
        <v>0.55000000000000004</v>
      </c>
      <c r="O5" s="196">
        <v>1.86</v>
      </c>
      <c r="P5" s="196">
        <v>2.2999999999999998</v>
      </c>
      <c r="Q5" s="196">
        <v>1.81</v>
      </c>
      <c r="R5" s="196">
        <v>6.92</v>
      </c>
      <c r="S5" s="196">
        <v>3.81</v>
      </c>
      <c r="T5" s="196">
        <v>0</v>
      </c>
      <c r="U5" s="196">
        <v>11.15</v>
      </c>
      <c r="V5" s="196">
        <v>4.6100000000000003</v>
      </c>
      <c r="W5" s="196">
        <v>4.99</v>
      </c>
      <c r="X5" s="196">
        <v>20.13</v>
      </c>
      <c r="Y5" s="196">
        <v>0</v>
      </c>
      <c r="Z5" s="196">
        <v>37.94</v>
      </c>
      <c r="AA5" s="196">
        <v>13.28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225</v>
      </c>
      <c r="AP5" s="196">
        <v>6.75</v>
      </c>
      <c r="AQ5" s="196">
        <v>0</v>
      </c>
      <c r="AR5" s="196">
        <v>7.52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3.79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87.11</v>
      </c>
      <c r="L6" s="196">
        <v>23.27</v>
      </c>
      <c r="M6" s="196">
        <v>0</v>
      </c>
      <c r="N6" s="196">
        <v>0.55000000000000004</v>
      </c>
      <c r="O6" s="196">
        <v>1.86</v>
      </c>
      <c r="P6" s="196">
        <v>2.2999999999999998</v>
      </c>
      <c r="Q6" s="196">
        <v>1.81</v>
      </c>
      <c r="R6" s="196">
        <v>6.92</v>
      </c>
      <c r="S6" s="196">
        <v>3.81</v>
      </c>
      <c r="T6" s="196">
        <v>0</v>
      </c>
      <c r="U6" s="196">
        <v>11.15</v>
      </c>
      <c r="V6" s="196">
        <v>4.6100000000000003</v>
      </c>
      <c r="W6" s="196">
        <v>4.99</v>
      </c>
      <c r="X6" s="196">
        <v>20.13</v>
      </c>
      <c r="Y6" s="196">
        <v>0</v>
      </c>
      <c r="Z6" s="196">
        <v>37.94</v>
      </c>
      <c r="AA6" s="196">
        <v>13.28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225</v>
      </c>
      <c r="AP6" s="196">
        <v>6.75</v>
      </c>
      <c r="AQ6" s="196">
        <v>0</v>
      </c>
      <c r="AR6" s="196">
        <v>7.52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3.79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87.11</v>
      </c>
      <c r="L7" s="196">
        <v>23.27</v>
      </c>
      <c r="M7" s="196">
        <v>0</v>
      </c>
      <c r="N7" s="196">
        <v>0.55000000000000004</v>
      </c>
      <c r="O7" s="196">
        <v>1.86</v>
      </c>
      <c r="P7" s="196">
        <v>2.2999999999999998</v>
      </c>
      <c r="Q7" s="196">
        <v>1.81</v>
      </c>
      <c r="R7" s="196">
        <v>6.92</v>
      </c>
      <c r="S7" s="196">
        <v>3.81</v>
      </c>
      <c r="T7" s="196">
        <v>0</v>
      </c>
      <c r="U7" s="196">
        <v>11.15</v>
      </c>
      <c r="V7" s="196">
        <v>4.6100000000000003</v>
      </c>
      <c r="W7" s="196">
        <v>4.99</v>
      </c>
      <c r="X7" s="196">
        <v>20.13</v>
      </c>
      <c r="Y7" s="196">
        <v>0</v>
      </c>
      <c r="Z7" s="196">
        <v>37.94</v>
      </c>
      <c r="AA7" s="196">
        <v>13.28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225</v>
      </c>
      <c r="AP7" s="196">
        <v>6.75</v>
      </c>
      <c r="AQ7" s="196">
        <v>0</v>
      </c>
      <c r="AR7" s="196">
        <v>7.52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3.79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87.11</v>
      </c>
      <c r="L8" s="196">
        <v>23.27</v>
      </c>
      <c r="M8" s="196">
        <v>0</v>
      </c>
      <c r="N8" s="196">
        <v>0.55000000000000004</v>
      </c>
      <c r="O8" s="196">
        <v>1.86</v>
      </c>
      <c r="P8" s="196">
        <v>2.2999999999999998</v>
      </c>
      <c r="Q8" s="196">
        <v>1.81</v>
      </c>
      <c r="R8" s="196">
        <v>6.92</v>
      </c>
      <c r="S8" s="196">
        <v>3.81</v>
      </c>
      <c r="T8" s="196">
        <v>0</v>
      </c>
      <c r="U8" s="196">
        <v>11.15</v>
      </c>
      <c r="V8" s="196">
        <v>4.6100000000000003</v>
      </c>
      <c r="W8" s="196">
        <v>4.99</v>
      </c>
      <c r="X8" s="196">
        <v>20.13</v>
      </c>
      <c r="Y8" s="196">
        <v>0</v>
      </c>
      <c r="Z8" s="196">
        <v>37.94</v>
      </c>
      <c r="AA8" s="196">
        <v>13.28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225</v>
      </c>
      <c r="AP8" s="196">
        <v>6.75</v>
      </c>
      <c r="AQ8" s="196">
        <v>0</v>
      </c>
      <c r="AR8" s="196">
        <v>7.52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3.79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87.11</v>
      </c>
      <c r="L9" s="196">
        <v>23.27</v>
      </c>
      <c r="M9" s="196">
        <v>0</v>
      </c>
      <c r="N9" s="196">
        <v>0.55000000000000004</v>
      </c>
      <c r="O9" s="196">
        <v>1.86</v>
      </c>
      <c r="P9" s="196">
        <v>2.2999999999999998</v>
      </c>
      <c r="Q9" s="196">
        <v>1.81</v>
      </c>
      <c r="R9" s="196">
        <v>6.92</v>
      </c>
      <c r="S9" s="196">
        <v>3.81</v>
      </c>
      <c r="T9" s="196">
        <v>0</v>
      </c>
      <c r="U9" s="196">
        <v>11.15</v>
      </c>
      <c r="V9" s="196">
        <v>4.6100000000000003</v>
      </c>
      <c r="W9" s="196">
        <v>4.99</v>
      </c>
      <c r="X9" s="196">
        <v>20.13</v>
      </c>
      <c r="Y9" s="196">
        <v>0</v>
      </c>
      <c r="Z9" s="196">
        <v>37.94</v>
      </c>
      <c r="AA9" s="196">
        <v>13.28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225</v>
      </c>
      <c r="AP9" s="196">
        <v>6.75</v>
      </c>
      <c r="AQ9" s="196">
        <v>0</v>
      </c>
      <c r="AR9" s="196">
        <v>7.52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3.79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87.11</v>
      </c>
      <c r="L10" s="196">
        <v>23.27</v>
      </c>
      <c r="M10" s="196">
        <v>0</v>
      </c>
      <c r="N10" s="196">
        <v>0.55000000000000004</v>
      </c>
      <c r="O10" s="196">
        <v>1.86</v>
      </c>
      <c r="P10" s="196">
        <v>2.2999999999999998</v>
      </c>
      <c r="Q10" s="196">
        <v>1.81</v>
      </c>
      <c r="R10" s="196">
        <v>6.92</v>
      </c>
      <c r="S10" s="196">
        <v>3.81</v>
      </c>
      <c r="T10" s="196">
        <v>0</v>
      </c>
      <c r="U10" s="196">
        <v>11.15</v>
      </c>
      <c r="V10" s="196">
        <v>4.6100000000000003</v>
      </c>
      <c r="W10" s="196">
        <v>4.99</v>
      </c>
      <c r="X10" s="196">
        <v>20.13</v>
      </c>
      <c r="Y10" s="196">
        <v>0</v>
      </c>
      <c r="Z10" s="196">
        <v>37.94</v>
      </c>
      <c r="AA10" s="196">
        <v>13.28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225</v>
      </c>
      <c r="AP10" s="196">
        <v>6.75</v>
      </c>
      <c r="AQ10" s="196">
        <v>0</v>
      </c>
      <c r="AR10" s="196">
        <v>7.52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3.79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87.11</v>
      </c>
      <c r="L11" s="196">
        <v>23.27</v>
      </c>
      <c r="M11" s="196">
        <v>0</v>
      </c>
      <c r="N11" s="196">
        <v>0.55000000000000004</v>
      </c>
      <c r="O11" s="196">
        <v>1.86</v>
      </c>
      <c r="P11" s="196">
        <v>2.2999999999999998</v>
      </c>
      <c r="Q11" s="196">
        <v>1.81</v>
      </c>
      <c r="R11" s="196">
        <v>6.92</v>
      </c>
      <c r="S11" s="196">
        <v>3.81</v>
      </c>
      <c r="T11" s="196">
        <v>0</v>
      </c>
      <c r="U11" s="196">
        <v>11.15</v>
      </c>
      <c r="V11" s="196">
        <v>4.6100000000000003</v>
      </c>
      <c r="W11" s="196">
        <v>4.99</v>
      </c>
      <c r="X11" s="196">
        <v>20.13</v>
      </c>
      <c r="Y11" s="196">
        <v>0</v>
      </c>
      <c r="Z11" s="196">
        <v>37.94</v>
      </c>
      <c r="AA11" s="196">
        <v>13.28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225</v>
      </c>
      <c r="AP11" s="196">
        <v>6.75</v>
      </c>
      <c r="AQ11" s="196">
        <v>0</v>
      </c>
      <c r="AR11" s="196">
        <v>7.52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3.79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87.11</v>
      </c>
      <c r="L12" s="196">
        <v>23.27</v>
      </c>
      <c r="M12" s="196">
        <v>0</v>
      </c>
      <c r="N12" s="196">
        <v>0.55000000000000004</v>
      </c>
      <c r="O12" s="196">
        <v>1.86</v>
      </c>
      <c r="P12" s="196">
        <v>2.2999999999999998</v>
      </c>
      <c r="Q12" s="196">
        <v>1.81</v>
      </c>
      <c r="R12" s="196">
        <v>6.92</v>
      </c>
      <c r="S12" s="196">
        <v>3.81</v>
      </c>
      <c r="T12" s="196">
        <v>0</v>
      </c>
      <c r="U12" s="196">
        <v>11.15</v>
      </c>
      <c r="V12" s="196">
        <v>4.6100000000000003</v>
      </c>
      <c r="W12" s="196">
        <v>4.99</v>
      </c>
      <c r="X12" s="196">
        <v>20.13</v>
      </c>
      <c r="Y12" s="196">
        <v>0</v>
      </c>
      <c r="Z12" s="196">
        <v>37.94</v>
      </c>
      <c r="AA12" s="196">
        <v>13.28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225</v>
      </c>
      <c r="AP12" s="196">
        <v>6.75</v>
      </c>
      <c r="AQ12" s="196">
        <v>0</v>
      </c>
      <c r="AR12" s="196">
        <v>7.52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3.79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87.11</v>
      </c>
      <c r="L13" s="196">
        <v>23.27</v>
      </c>
      <c r="M13" s="196">
        <v>0</v>
      </c>
      <c r="N13" s="196">
        <v>0.55000000000000004</v>
      </c>
      <c r="O13" s="196">
        <v>1.86</v>
      </c>
      <c r="P13" s="196">
        <v>2.2999999999999998</v>
      </c>
      <c r="Q13" s="196">
        <v>1.81</v>
      </c>
      <c r="R13" s="196">
        <v>6.92</v>
      </c>
      <c r="S13" s="196">
        <v>3.81</v>
      </c>
      <c r="T13" s="196">
        <v>0</v>
      </c>
      <c r="U13" s="196">
        <v>11.15</v>
      </c>
      <c r="V13" s="196">
        <v>4.6100000000000003</v>
      </c>
      <c r="W13" s="196">
        <v>0.5</v>
      </c>
      <c r="X13" s="196">
        <v>20.13</v>
      </c>
      <c r="Y13" s="196">
        <v>0</v>
      </c>
      <c r="Z13" s="196">
        <v>37.94</v>
      </c>
      <c r="AA13" s="196">
        <v>13.28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225</v>
      </c>
      <c r="AP13" s="196">
        <v>6.75</v>
      </c>
      <c r="AQ13" s="196">
        <v>0</v>
      </c>
      <c r="AR13" s="196">
        <v>7.52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3.79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87.11</v>
      </c>
      <c r="L14" s="196">
        <v>23.27</v>
      </c>
      <c r="M14" s="196">
        <v>0</v>
      </c>
      <c r="N14" s="196">
        <v>0.55000000000000004</v>
      </c>
      <c r="O14" s="196">
        <v>1.86</v>
      </c>
      <c r="P14" s="196">
        <v>2.2999999999999998</v>
      </c>
      <c r="Q14" s="196">
        <v>1.81</v>
      </c>
      <c r="R14" s="196">
        <v>6.92</v>
      </c>
      <c r="S14" s="196">
        <v>3.81</v>
      </c>
      <c r="T14" s="196">
        <v>0</v>
      </c>
      <c r="U14" s="196">
        <v>11.15</v>
      </c>
      <c r="V14" s="196">
        <v>4.6100000000000003</v>
      </c>
      <c r="W14" s="196">
        <v>0.5</v>
      </c>
      <c r="X14" s="196">
        <v>20.13</v>
      </c>
      <c r="Y14" s="196">
        <v>0</v>
      </c>
      <c r="Z14" s="196">
        <v>37.94</v>
      </c>
      <c r="AA14" s="196">
        <v>13.28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225</v>
      </c>
      <c r="AP14" s="196">
        <v>6.75</v>
      </c>
      <c r="AQ14" s="196">
        <v>0</v>
      </c>
      <c r="AR14" s="196">
        <v>7.52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3.79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87.11</v>
      </c>
      <c r="L15" s="196">
        <v>23.27</v>
      </c>
      <c r="M15" s="196">
        <v>0</v>
      </c>
      <c r="N15" s="196">
        <v>0.55000000000000004</v>
      </c>
      <c r="O15" s="196">
        <v>1.86</v>
      </c>
      <c r="P15" s="196">
        <v>2.2999999999999998</v>
      </c>
      <c r="Q15" s="196">
        <v>1.81</v>
      </c>
      <c r="R15" s="196">
        <v>6.92</v>
      </c>
      <c r="S15" s="196">
        <v>3.81</v>
      </c>
      <c r="T15" s="196">
        <v>0</v>
      </c>
      <c r="U15" s="196">
        <v>11.15</v>
      </c>
      <c r="V15" s="196">
        <v>4.6100000000000003</v>
      </c>
      <c r="W15" s="196">
        <v>2.04</v>
      </c>
      <c r="X15" s="196">
        <v>20.13</v>
      </c>
      <c r="Y15" s="196">
        <v>0</v>
      </c>
      <c r="Z15" s="196">
        <v>37.94</v>
      </c>
      <c r="AA15" s="196">
        <v>13.28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225</v>
      </c>
      <c r="AP15" s="196">
        <v>6.75</v>
      </c>
      <c r="AQ15" s="196">
        <v>0</v>
      </c>
      <c r="AR15" s="196">
        <v>7.52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3.79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87.11</v>
      </c>
      <c r="L16" s="196">
        <v>23.27</v>
      </c>
      <c r="M16" s="196">
        <v>0</v>
      </c>
      <c r="N16" s="196">
        <v>0.55000000000000004</v>
      </c>
      <c r="O16" s="196">
        <v>1.86</v>
      </c>
      <c r="P16" s="196">
        <v>2.2999999999999998</v>
      </c>
      <c r="Q16" s="196">
        <v>1.81</v>
      </c>
      <c r="R16" s="196">
        <v>6.92</v>
      </c>
      <c r="S16" s="196">
        <v>3.81</v>
      </c>
      <c r="T16" s="196">
        <v>0</v>
      </c>
      <c r="U16" s="196">
        <v>11.15</v>
      </c>
      <c r="V16" s="196">
        <v>4.6100000000000003</v>
      </c>
      <c r="W16" s="196">
        <v>2.04</v>
      </c>
      <c r="X16" s="196">
        <v>20.13</v>
      </c>
      <c r="Y16" s="196">
        <v>0</v>
      </c>
      <c r="Z16" s="196">
        <v>37.94</v>
      </c>
      <c r="AA16" s="196">
        <v>13.28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225</v>
      </c>
      <c r="AP16" s="196">
        <v>6.75</v>
      </c>
      <c r="AQ16" s="196">
        <v>0</v>
      </c>
      <c r="AR16" s="196">
        <v>7.52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3.79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87.11</v>
      </c>
      <c r="L17" s="196">
        <v>23.27</v>
      </c>
      <c r="M17" s="196">
        <v>0</v>
      </c>
      <c r="N17" s="196">
        <v>0.55000000000000004</v>
      </c>
      <c r="O17" s="196">
        <v>1.86</v>
      </c>
      <c r="P17" s="196">
        <v>2.2999999999999998</v>
      </c>
      <c r="Q17" s="196">
        <v>1.81</v>
      </c>
      <c r="R17" s="196">
        <v>6.92</v>
      </c>
      <c r="S17" s="196">
        <v>3.81</v>
      </c>
      <c r="T17" s="196">
        <v>0</v>
      </c>
      <c r="U17" s="196">
        <v>11.15</v>
      </c>
      <c r="V17" s="196">
        <v>4.6100000000000003</v>
      </c>
      <c r="W17" s="196">
        <v>2.04</v>
      </c>
      <c r="X17" s="196">
        <v>20.13</v>
      </c>
      <c r="Y17" s="196">
        <v>0</v>
      </c>
      <c r="Z17" s="196">
        <v>37.94</v>
      </c>
      <c r="AA17" s="196">
        <v>13.28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225</v>
      </c>
      <c r="AP17" s="196">
        <v>6.75</v>
      </c>
      <c r="AQ17" s="196">
        <v>0</v>
      </c>
      <c r="AR17" s="196">
        <v>7.52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3.79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87.11</v>
      </c>
      <c r="L18" s="196">
        <v>23.27</v>
      </c>
      <c r="M18" s="196">
        <v>0</v>
      </c>
      <c r="N18" s="196">
        <v>0.55000000000000004</v>
      </c>
      <c r="O18" s="196">
        <v>1.86</v>
      </c>
      <c r="P18" s="196">
        <v>2.2999999999999998</v>
      </c>
      <c r="Q18" s="196">
        <v>1.81</v>
      </c>
      <c r="R18" s="196">
        <v>6.92</v>
      </c>
      <c r="S18" s="196">
        <v>3.81</v>
      </c>
      <c r="T18" s="196">
        <v>0</v>
      </c>
      <c r="U18" s="196">
        <v>11.15</v>
      </c>
      <c r="V18" s="196">
        <v>4.6100000000000003</v>
      </c>
      <c r="W18" s="196">
        <v>2.04</v>
      </c>
      <c r="X18" s="196">
        <v>20.13</v>
      </c>
      <c r="Y18" s="196">
        <v>0</v>
      </c>
      <c r="Z18" s="196">
        <v>37.94</v>
      </c>
      <c r="AA18" s="196">
        <v>13.28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225</v>
      </c>
      <c r="AP18" s="196">
        <v>6.75</v>
      </c>
      <c r="AQ18" s="196">
        <v>0</v>
      </c>
      <c r="AR18" s="196">
        <v>7.52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3.79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87.11</v>
      </c>
      <c r="L19" s="196">
        <v>23.27</v>
      </c>
      <c r="M19" s="196">
        <v>0</v>
      </c>
      <c r="N19" s="196">
        <v>0.55000000000000004</v>
      </c>
      <c r="O19" s="196">
        <v>1.86</v>
      </c>
      <c r="P19" s="196">
        <v>2.2999999999999998</v>
      </c>
      <c r="Q19" s="196">
        <v>1.81</v>
      </c>
      <c r="R19" s="196">
        <v>6.92</v>
      </c>
      <c r="S19" s="196">
        <v>3.81</v>
      </c>
      <c r="T19" s="196">
        <v>0</v>
      </c>
      <c r="U19" s="196">
        <v>11.15</v>
      </c>
      <c r="V19" s="196">
        <v>4.6100000000000003</v>
      </c>
      <c r="W19" s="196">
        <v>2.04</v>
      </c>
      <c r="X19" s="196">
        <v>20.13</v>
      </c>
      <c r="Y19" s="196">
        <v>0</v>
      </c>
      <c r="Z19" s="196">
        <v>37.94</v>
      </c>
      <c r="AA19" s="196">
        <v>13.28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225</v>
      </c>
      <c r="AP19" s="196">
        <v>6.75</v>
      </c>
      <c r="AQ19" s="196">
        <v>0</v>
      </c>
      <c r="AR19" s="196">
        <v>7.52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3.79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87.11</v>
      </c>
      <c r="L20" s="196">
        <v>23.27</v>
      </c>
      <c r="M20" s="196">
        <v>0</v>
      </c>
      <c r="N20" s="196">
        <v>0.55000000000000004</v>
      </c>
      <c r="O20" s="196">
        <v>1.86</v>
      </c>
      <c r="P20" s="196">
        <v>2.2999999999999998</v>
      </c>
      <c r="Q20" s="196">
        <v>1.81</v>
      </c>
      <c r="R20" s="196">
        <v>6.92</v>
      </c>
      <c r="S20" s="196">
        <v>3.81</v>
      </c>
      <c r="T20" s="196">
        <v>0</v>
      </c>
      <c r="U20" s="196">
        <v>11.15</v>
      </c>
      <c r="V20" s="196">
        <v>4.6100000000000003</v>
      </c>
      <c r="W20" s="196">
        <v>2.04</v>
      </c>
      <c r="X20" s="196">
        <v>20.13</v>
      </c>
      <c r="Y20" s="196">
        <v>0</v>
      </c>
      <c r="Z20" s="196">
        <v>37.94</v>
      </c>
      <c r="AA20" s="196">
        <v>13.28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225</v>
      </c>
      <c r="AP20" s="196">
        <v>6.75</v>
      </c>
      <c r="AQ20" s="196">
        <v>0</v>
      </c>
      <c r="AR20" s="196">
        <v>7.52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3.79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87.11</v>
      </c>
      <c r="L21" s="196">
        <v>23.27</v>
      </c>
      <c r="M21" s="196">
        <v>0</v>
      </c>
      <c r="N21" s="196">
        <v>0.61</v>
      </c>
      <c r="O21" s="196">
        <v>2.6</v>
      </c>
      <c r="P21" s="196">
        <v>2.2999999999999998</v>
      </c>
      <c r="Q21" s="196">
        <v>1.81</v>
      </c>
      <c r="R21" s="196">
        <v>6.92</v>
      </c>
      <c r="S21" s="196">
        <v>3.81</v>
      </c>
      <c r="T21" s="196">
        <v>0</v>
      </c>
      <c r="U21" s="196">
        <v>11.15</v>
      </c>
      <c r="V21" s="196">
        <v>4.6100000000000003</v>
      </c>
      <c r="W21" s="196">
        <v>2.04</v>
      </c>
      <c r="X21" s="196">
        <v>20.13</v>
      </c>
      <c r="Y21" s="196">
        <v>0</v>
      </c>
      <c r="Z21" s="196">
        <v>37.94</v>
      </c>
      <c r="AA21" s="196">
        <v>13.28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225</v>
      </c>
      <c r="AP21" s="196">
        <v>6.75</v>
      </c>
      <c r="AQ21" s="196">
        <v>0</v>
      </c>
      <c r="AR21" s="196">
        <v>7.52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3.79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87.11</v>
      </c>
      <c r="L22" s="196">
        <v>23.27</v>
      </c>
      <c r="M22" s="196">
        <v>0</v>
      </c>
      <c r="N22" s="196">
        <v>0.55000000000000004</v>
      </c>
      <c r="O22" s="196">
        <v>1.86</v>
      </c>
      <c r="P22" s="196">
        <v>2.2999999999999998</v>
      </c>
      <c r="Q22" s="196">
        <v>1.81</v>
      </c>
      <c r="R22" s="196">
        <v>6.92</v>
      </c>
      <c r="S22" s="196">
        <v>3.81</v>
      </c>
      <c r="T22" s="196">
        <v>0</v>
      </c>
      <c r="U22" s="196">
        <v>11.15</v>
      </c>
      <c r="V22" s="196">
        <v>4.6100000000000003</v>
      </c>
      <c r="W22" s="196">
        <v>2.04</v>
      </c>
      <c r="X22" s="196">
        <v>20.13</v>
      </c>
      <c r="Y22" s="196">
        <v>0</v>
      </c>
      <c r="Z22" s="196">
        <v>37.94</v>
      </c>
      <c r="AA22" s="196">
        <v>13.28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225</v>
      </c>
      <c r="AP22" s="196">
        <v>6.75</v>
      </c>
      <c r="AQ22" s="196">
        <v>0</v>
      </c>
      <c r="AR22" s="196">
        <v>7.52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3.79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87.11</v>
      </c>
      <c r="L23" s="196">
        <v>23.26</v>
      </c>
      <c r="M23" s="196">
        <v>0</v>
      </c>
      <c r="N23" s="196">
        <v>0.55000000000000004</v>
      </c>
      <c r="O23" s="196">
        <v>1.86</v>
      </c>
      <c r="P23" s="196">
        <v>2.2999999999999998</v>
      </c>
      <c r="Q23" s="196">
        <v>1.81</v>
      </c>
      <c r="R23" s="196">
        <v>6.92</v>
      </c>
      <c r="S23" s="196">
        <v>3.81</v>
      </c>
      <c r="T23" s="196">
        <v>0</v>
      </c>
      <c r="U23" s="196">
        <v>11.15</v>
      </c>
      <c r="V23" s="196">
        <v>4.6100000000000003</v>
      </c>
      <c r="W23" s="196">
        <v>0.22</v>
      </c>
      <c r="X23" s="196">
        <v>6.22</v>
      </c>
      <c r="Y23" s="196">
        <v>0</v>
      </c>
      <c r="Z23" s="196">
        <v>39.65</v>
      </c>
      <c r="AA23" s="196">
        <v>13.28</v>
      </c>
      <c r="AB23" s="196">
        <v>0</v>
      </c>
      <c r="AC23" s="196">
        <v>0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225</v>
      </c>
      <c r="AP23" s="196">
        <v>6.75</v>
      </c>
      <c r="AQ23" s="196">
        <v>0</v>
      </c>
      <c r="AR23" s="196">
        <v>7.52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3.79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87.11</v>
      </c>
      <c r="L24" s="196">
        <v>23.26</v>
      </c>
      <c r="M24" s="196">
        <v>0</v>
      </c>
      <c r="N24" s="196">
        <v>0.55000000000000004</v>
      </c>
      <c r="O24" s="196">
        <v>1.86</v>
      </c>
      <c r="P24" s="196">
        <v>2.2999999999999998</v>
      </c>
      <c r="Q24" s="196">
        <v>1.81</v>
      </c>
      <c r="R24" s="196">
        <v>6.92</v>
      </c>
      <c r="S24" s="196">
        <v>3.81</v>
      </c>
      <c r="T24" s="196">
        <v>0</v>
      </c>
      <c r="U24" s="196">
        <v>11.15</v>
      </c>
      <c r="V24" s="196">
        <v>4.6100000000000003</v>
      </c>
      <c r="W24" s="196">
        <v>0.22</v>
      </c>
      <c r="X24" s="196">
        <v>1.38</v>
      </c>
      <c r="Y24" s="196">
        <v>0</v>
      </c>
      <c r="Z24" s="196">
        <v>37.93</v>
      </c>
      <c r="AA24" s="196">
        <v>13.28</v>
      </c>
      <c r="AB24" s="196">
        <v>0</v>
      </c>
      <c r="AC24" s="196">
        <v>0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225</v>
      </c>
      <c r="AP24" s="196">
        <v>6.75</v>
      </c>
      <c r="AQ24" s="196">
        <v>0</v>
      </c>
      <c r="AR24" s="196">
        <v>7.52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3.79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87.11</v>
      </c>
      <c r="L25" s="196">
        <v>23.44</v>
      </c>
      <c r="M25" s="196">
        <v>0</v>
      </c>
      <c r="N25" s="196">
        <v>0.55000000000000004</v>
      </c>
      <c r="O25" s="196">
        <v>1.86</v>
      </c>
      <c r="P25" s="196">
        <v>2.2999999999999998</v>
      </c>
      <c r="Q25" s="196">
        <v>1.81</v>
      </c>
      <c r="R25" s="196">
        <v>6.92</v>
      </c>
      <c r="S25" s="196">
        <v>3.81</v>
      </c>
      <c r="T25" s="196">
        <v>0</v>
      </c>
      <c r="U25" s="196">
        <v>11.15</v>
      </c>
      <c r="V25" s="196">
        <v>4.6100000000000003</v>
      </c>
      <c r="W25" s="196">
        <v>0.22</v>
      </c>
      <c r="X25" s="196">
        <v>1.38</v>
      </c>
      <c r="Y25" s="196">
        <v>0</v>
      </c>
      <c r="Z25" s="196">
        <v>37.93</v>
      </c>
      <c r="AA25" s="196">
        <v>13.28</v>
      </c>
      <c r="AB25" s="196">
        <v>0</v>
      </c>
      <c r="AC25" s="196">
        <v>0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225</v>
      </c>
      <c r="AP25" s="196">
        <v>6.75</v>
      </c>
      <c r="AQ25" s="196">
        <v>0</v>
      </c>
      <c r="AR25" s="196">
        <v>7.52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3.79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87.11</v>
      </c>
      <c r="L26" s="196">
        <v>23.26</v>
      </c>
      <c r="M26" s="196">
        <v>0</v>
      </c>
      <c r="N26" s="196">
        <v>0.55000000000000004</v>
      </c>
      <c r="O26" s="196">
        <v>1.86</v>
      </c>
      <c r="P26" s="196">
        <v>2.2999999999999998</v>
      </c>
      <c r="Q26" s="196">
        <v>1.81</v>
      </c>
      <c r="R26" s="196">
        <v>6.92</v>
      </c>
      <c r="S26" s="196">
        <v>3.81</v>
      </c>
      <c r="T26" s="196">
        <v>0</v>
      </c>
      <c r="U26" s="196">
        <v>11.15</v>
      </c>
      <c r="V26" s="196">
        <v>4.6100000000000003</v>
      </c>
      <c r="W26" s="196">
        <v>0.22</v>
      </c>
      <c r="X26" s="196">
        <v>1.38</v>
      </c>
      <c r="Y26" s="196">
        <v>0</v>
      </c>
      <c r="Z26" s="196">
        <v>22.52</v>
      </c>
      <c r="AA26" s="196">
        <v>13.28</v>
      </c>
      <c r="AB26" s="196">
        <v>0</v>
      </c>
      <c r="AC26" s="196">
        <v>0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225</v>
      </c>
      <c r="AP26" s="196">
        <v>6.75</v>
      </c>
      <c r="AQ26" s="196">
        <v>0</v>
      </c>
      <c r="AR26" s="196">
        <v>7.52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3.79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87.11</v>
      </c>
      <c r="L27" s="196">
        <v>23.26</v>
      </c>
      <c r="M27" s="196">
        <v>0</v>
      </c>
      <c r="N27" s="196">
        <v>0.55000000000000004</v>
      </c>
      <c r="O27" s="196">
        <v>1.86</v>
      </c>
      <c r="P27" s="196">
        <v>2.2999999999999998</v>
      </c>
      <c r="Q27" s="196">
        <v>1.81</v>
      </c>
      <c r="R27" s="196">
        <v>6.92</v>
      </c>
      <c r="S27" s="196">
        <v>3.81</v>
      </c>
      <c r="T27" s="196">
        <v>0</v>
      </c>
      <c r="U27" s="196">
        <v>11.15</v>
      </c>
      <c r="V27" s="196">
        <v>0.54</v>
      </c>
      <c r="W27" s="196">
        <v>0.22</v>
      </c>
      <c r="X27" s="196">
        <v>1.38</v>
      </c>
      <c r="Y27" s="196">
        <v>0</v>
      </c>
      <c r="Z27" s="196">
        <v>2.61</v>
      </c>
      <c r="AA27" s="196">
        <v>13.28</v>
      </c>
      <c r="AB27" s="196">
        <v>0</v>
      </c>
      <c r="AC27" s="196">
        <v>0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225</v>
      </c>
      <c r="AP27" s="196">
        <v>6.75</v>
      </c>
      <c r="AQ27" s="196">
        <v>0</v>
      </c>
      <c r="AR27" s="196">
        <v>7.52</v>
      </c>
      <c r="AS27" s="196">
        <v>18.149999999999999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3.79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87.11</v>
      </c>
      <c r="L28" s="196">
        <v>2.8</v>
      </c>
      <c r="M28" s="196">
        <v>0</v>
      </c>
      <c r="N28" s="196">
        <v>0.55000000000000004</v>
      </c>
      <c r="O28" s="196">
        <v>1.86</v>
      </c>
      <c r="P28" s="196">
        <v>2.2999999999999998</v>
      </c>
      <c r="Q28" s="196">
        <v>0.17</v>
      </c>
      <c r="R28" s="196">
        <v>0.4</v>
      </c>
      <c r="S28" s="196">
        <v>0.96</v>
      </c>
      <c r="T28" s="196">
        <v>0</v>
      </c>
      <c r="U28" s="196">
        <v>11.15</v>
      </c>
      <c r="V28" s="196">
        <v>0.17</v>
      </c>
      <c r="W28" s="196">
        <v>0.22</v>
      </c>
      <c r="X28" s="196">
        <v>1.38</v>
      </c>
      <c r="Y28" s="196">
        <v>0</v>
      </c>
      <c r="Z28" s="196">
        <v>2.61</v>
      </c>
      <c r="AA28" s="196">
        <v>0.85</v>
      </c>
      <c r="AB28" s="196">
        <v>0</v>
      </c>
      <c r="AC28" s="196">
        <v>0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225</v>
      </c>
      <c r="AP28" s="196">
        <v>6.75</v>
      </c>
      <c r="AQ28" s="196">
        <v>0</v>
      </c>
      <c r="AR28" s="196">
        <v>7.52</v>
      </c>
      <c r="AS28" s="196">
        <v>18.149999999999999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3.79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13.13</v>
      </c>
      <c r="L29" s="196">
        <v>1.61</v>
      </c>
      <c r="M29" s="196">
        <v>0</v>
      </c>
      <c r="N29" s="196">
        <v>0.55000000000000004</v>
      </c>
      <c r="O29" s="196">
        <v>1.86</v>
      </c>
      <c r="P29" s="196">
        <v>2.2999999999999998</v>
      </c>
      <c r="Q29" s="196">
        <v>0.1</v>
      </c>
      <c r="R29" s="196">
        <v>0.4</v>
      </c>
      <c r="S29" s="196">
        <v>0.39</v>
      </c>
      <c r="T29" s="196">
        <v>0</v>
      </c>
      <c r="U29" s="196">
        <v>11.15</v>
      </c>
      <c r="V29" s="196">
        <v>0.17</v>
      </c>
      <c r="W29" s="196">
        <v>0.22</v>
      </c>
      <c r="X29" s="196">
        <v>1.38</v>
      </c>
      <c r="Y29" s="196">
        <v>0</v>
      </c>
      <c r="Z29" s="196">
        <v>2.61</v>
      </c>
      <c r="AA29" s="196">
        <v>0.85</v>
      </c>
      <c r="AB29" s="196">
        <v>0</v>
      </c>
      <c r="AC29" s="196">
        <v>0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225</v>
      </c>
      <c r="AP29" s="196">
        <v>6.75</v>
      </c>
      <c r="AQ29" s="196">
        <v>0</v>
      </c>
      <c r="AR29" s="196">
        <v>7.52</v>
      </c>
      <c r="AS29" s="196">
        <v>18.149999999999999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3.79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6.06</v>
      </c>
      <c r="L30" s="196">
        <v>1.61</v>
      </c>
      <c r="M30" s="196">
        <v>0</v>
      </c>
      <c r="N30" s="196">
        <v>0.55000000000000004</v>
      </c>
      <c r="O30" s="196">
        <v>1.86</v>
      </c>
      <c r="P30" s="196">
        <v>2.2999999999999998</v>
      </c>
      <c r="Q30" s="196">
        <v>0.1</v>
      </c>
      <c r="R30" s="196">
        <v>0.4</v>
      </c>
      <c r="S30" s="196">
        <v>0.25</v>
      </c>
      <c r="T30" s="196">
        <v>0</v>
      </c>
      <c r="U30" s="196">
        <v>11.15</v>
      </c>
      <c r="V30" s="196">
        <v>0.17</v>
      </c>
      <c r="W30" s="196">
        <v>0.22</v>
      </c>
      <c r="X30" s="196">
        <v>1.38</v>
      </c>
      <c r="Y30" s="196">
        <v>0</v>
      </c>
      <c r="Z30" s="196">
        <v>2.61</v>
      </c>
      <c r="AA30" s="196">
        <v>0.85</v>
      </c>
      <c r="AB30" s="196">
        <v>0</v>
      </c>
      <c r="AC30" s="196">
        <v>0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225</v>
      </c>
      <c r="AP30" s="196">
        <v>6.75</v>
      </c>
      <c r="AQ30" s="196">
        <v>0</v>
      </c>
      <c r="AR30" s="196">
        <v>7.52</v>
      </c>
      <c r="AS30" s="196">
        <v>18.149999999999999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3.79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6.06</v>
      </c>
      <c r="L31" s="196">
        <v>1.61</v>
      </c>
      <c r="M31" s="196">
        <v>0</v>
      </c>
      <c r="N31" s="196">
        <v>0.55000000000000004</v>
      </c>
      <c r="O31" s="196">
        <v>1.86</v>
      </c>
      <c r="P31" s="196">
        <v>2.2999999999999998</v>
      </c>
      <c r="Q31" s="196">
        <v>0.1</v>
      </c>
      <c r="R31" s="196">
        <v>0.4</v>
      </c>
      <c r="S31" s="196">
        <v>0.25</v>
      </c>
      <c r="T31" s="196">
        <v>0</v>
      </c>
      <c r="U31" s="196">
        <v>11.15</v>
      </c>
      <c r="V31" s="196">
        <v>0.17</v>
      </c>
      <c r="W31" s="196">
        <v>0.22</v>
      </c>
      <c r="X31" s="196">
        <v>1.38</v>
      </c>
      <c r="Y31" s="196">
        <v>0</v>
      </c>
      <c r="Z31" s="196">
        <v>2.61</v>
      </c>
      <c r="AA31" s="196">
        <v>0.85</v>
      </c>
      <c r="AB31" s="196">
        <v>0</v>
      </c>
      <c r="AC31" s="196">
        <v>0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2.81</v>
      </c>
      <c r="AL31" s="196">
        <v>0</v>
      </c>
      <c r="AM31" s="196">
        <v>0</v>
      </c>
      <c r="AN31" s="196">
        <v>0</v>
      </c>
      <c r="AO31" s="196">
        <v>225</v>
      </c>
      <c r="AP31" s="196">
        <v>6.75</v>
      </c>
      <c r="AQ31" s="196">
        <v>0</v>
      </c>
      <c r="AR31" s="196">
        <v>7.52</v>
      </c>
      <c r="AS31" s="196">
        <v>18.149999999999999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3.79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6.06</v>
      </c>
      <c r="L32" s="196">
        <v>1.61</v>
      </c>
      <c r="M32" s="196">
        <v>0</v>
      </c>
      <c r="N32" s="196">
        <v>0.55000000000000004</v>
      </c>
      <c r="O32" s="196">
        <v>1.86</v>
      </c>
      <c r="P32" s="196">
        <v>2.2999999999999998</v>
      </c>
      <c r="Q32" s="196">
        <v>0.1</v>
      </c>
      <c r="R32" s="196">
        <v>0.4</v>
      </c>
      <c r="S32" s="196">
        <v>0.25</v>
      </c>
      <c r="T32" s="196">
        <v>0</v>
      </c>
      <c r="U32" s="196">
        <v>11.15</v>
      </c>
      <c r="V32" s="196">
        <v>0.17</v>
      </c>
      <c r="W32" s="196">
        <v>0.22</v>
      </c>
      <c r="X32" s="196">
        <v>1.38</v>
      </c>
      <c r="Y32" s="196">
        <v>0</v>
      </c>
      <c r="Z32" s="196">
        <v>2.61</v>
      </c>
      <c r="AA32" s="196">
        <v>0.85</v>
      </c>
      <c r="AB32" s="196">
        <v>0</v>
      </c>
      <c r="AC32" s="196">
        <v>0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2.81</v>
      </c>
      <c r="AL32" s="196">
        <v>0</v>
      </c>
      <c r="AM32" s="196">
        <v>0</v>
      </c>
      <c r="AN32" s="196">
        <v>0</v>
      </c>
      <c r="AO32" s="196">
        <v>225</v>
      </c>
      <c r="AP32" s="196">
        <v>6.75</v>
      </c>
      <c r="AQ32" s="196">
        <v>0</v>
      </c>
      <c r="AR32" s="196">
        <v>7.52</v>
      </c>
      <c r="AS32" s="196">
        <v>18.149999999999999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3.79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6.06</v>
      </c>
      <c r="L33" s="196">
        <v>1.61</v>
      </c>
      <c r="M33" s="196">
        <v>0</v>
      </c>
      <c r="N33" s="196">
        <v>0.55000000000000004</v>
      </c>
      <c r="O33" s="196">
        <v>1.86</v>
      </c>
      <c r="P33" s="196">
        <v>2.2999999999999998</v>
      </c>
      <c r="Q33" s="196">
        <v>0.1</v>
      </c>
      <c r="R33" s="196">
        <v>0.4</v>
      </c>
      <c r="S33" s="196">
        <v>0.25</v>
      </c>
      <c r="T33" s="196">
        <v>0</v>
      </c>
      <c r="U33" s="196">
        <v>11.15</v>
      </c>
      <c r="V33" s="196">
        <v>0.17</v>
      </c>
      <c r="W33" s="196">
        <v>0.22</v>
      </c>
      <c r="X33" s="196">
        <v>1.38</v>
      </c>
      <c r="Y33" s="196">
        <v>0</v>
      </c>
      <c r="Z33" s="196">
        <v>2.61</v>
      </c>
      <c r="AA33" s="196">
        <v>0.85</v>
      </c>
      <c r="AB33" s="196">
        <v>0</v>
      </c>
      <c r="AC33" s="196">
        <v>0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2.81</v>
      </c>
      <c r="AL33" s="196">
        <v>0</v>
      </c>
      <c r="AM33" s="196">
        <v>0</v>
      </c>
      <c r="AN33" s="196">
        <v>0</v>
      </c>
      <c r="AO33" s="196">
        <v>225</v>
      </c>
      <c r="AP33" s="196">
        <v>6.75</v>
      </c>
      <c r="AQ33" s="196">
        <v>0</v>
      </c>
      <c r="AR33" s="196">
        <v>7.52</v>
      </c>
      <c r="AS33" s="196">
        <v>18.149999999999999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3.79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6.06</v>
      </c>
      <c r="L34" s="196">
        <v>1.61</v>
      </c>
      <c r="M34" s="196">
        <v>0</v>
      </c>
      <c r="N34" s="196">
        <v>0.55000000000000004</v>
      </c>
      <c r="O34" s="196">
        <v>1.86</v>
      </c>
      <c r="P34" s="196">
        <v>2.2999999999999998</v>
      </c>
      <c r="Q34" s="196">
        <v>0.1</v>
      </c>
      <c r="R34" s="196">
        <v>0.4</v>
      </c>
      <c r="S34" s="196">
        <v>0.25</v>
      </c>
      <c r="T34" s="196">
        <v>0</v>
      </c>
      <c r="U34" s="196">
        <v>11.15</v>
      </c>
      <c r="V34" s="196">
        <v>0.17</v>
      </c>
      <c r="W34" s="196">
        <v>0.22</v>
      </c>
      <c r="X34" s="196">
        <v>1.38</v>
      </c>
      <c r="Y34" s="196">
        <v>0</v>
      </c>
      <c r="Z34" s="196">
        <v>2.61</v>
      </c>
      <c r="AA34" s="196">
        <v>0.85</v>
      </c>
      <c r="AB34" s="196">
        <v>0</v>
      </c>
      <c r="AC34" s="196">
        <v>0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2.81</v>
      </c>
      <c r="AL34" s="196">
        <v>0</v>
      </c>
      <c r="AM34" s="196">
        <v>0</v>
      </c>
      <c r="AN34" s="196">
        <v>0</v>
      </c>
      <c r="AO34" s="196">
        <v>225</v>
      </c>
      <c r="AP34" s="196">
        <v>6.75</v>
      </c>
      <c r="AQ34" s="196">
        <v>0</v>
      </c>
      <c r="AR34" s="196">
        <v>7.52</v>
      </c>
      <c r="AS34" s="196">
        <v>18.149999999999999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3.79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6.06</v>
      </c>
      <c r="L35" s="196">
        <v>1.61</v>
      </c>
      <c r="M35" s="196">
        <v>0</v>
      </c>
      <c r="N35" s="196">
        <v>0.55000000000000004</v>
      </c>
      <c r="O35" s="196">
        <v>1.86</v>
      </c>
      <c r="P35" s="196">
        <v>2.2999999999999998</v>
      </c>
      <c r="Q35" s="196">
        <v>0.1</v>
      </c>
      <c r="R35" s="196">
        <v>0.4</v>
      </c>
      <c r="S35" s="196">
        <v>0.25</v>
      </c>
      <c r="T35" s="196">
        <v>0</v>
      </c>
      <c r="U35" s="196">
        <v>11.15</v>
      </c>
      <c r="V35" s="196">
        <v>0.17</v>
      </c>
      <c r="W35" s="196">
        <v>0.22</v>
      </c>
      <c r="X35" s="196">
        <v>1.38</v>
      </c>
      <c r="Y35" s="196">
        <v>0</v>
      </c>
      <c r="Z35" s="196">
        <v>2.61</v>
      </c>
      <c r="AA35" s="196">
        <v>0.85</v>
      </c>
      <c r="AB35" s="196">
        <v>0</v>
      </c>
      <c r="AC35" s="196">
        <v>0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2.81</v>
      </c>
      <c r="AL35" s="196">
        <v>0</v>
      </c>
      <c r="AM35" s="196">
        <v>0</v>
      </c>
      <c r="AN35" s="196">
        <v>0</v>
      </c>
      <c r="AO35" s="196">
        <v>225</v>
      </c>
      <c r="AP35" s="196">
        <v>6.75</v>
      </c>
      <c r="AQ35" s="196">
        <v>0</v>
      </c>
      <c r="AR35" s="196">
        <v>7.52</v>
      </c>
      <c r="AS35" s="196">
        <v>18.149999999999999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3.79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6.06</v>
      </c>
      <c r="L36" s="196">
        <v>1.61</v>
      </c>
      <c r="M36" s="196">
        <v>0</v>
      </c>
      <c r="N36" s="196">
        <v>0.55000000000000004</v>
      </c>
      <c r="O36" s="196">
        <v>1.86</v>
      </c>
      <c r="P36" s="196">
        <v>2.2999999999999998</v>
      </c>
      <c r="Q36" s="196">
        <v>0.1</v>
      </c>
      <c r="R36" s="196">
        <v>0.4</v>
      </c>
      <c r="S36" s="196">
        <v>0.25</v>
      </c>
      <c r="T36" s="196">
        <v>0</v>
      </c>
      <c r="U36" s="196">
        <v>11.15</v>
      </c>
      <c r="V36" s="196">
        <v>0.17</v>
      </c>
      <c r="W36" s="196">
        <v>0.22</v>
      </c>
      <c r="X36" s="196">
        <v>1.38</v>
      </c>
      <c r="Y36" s="196">
        <v>0</v>
      </c>
      <c r="Z36" s="196">
        <v>2.61</v>
      </c>
      <c r="AA36" s="196">
        <v>0.85</v>
      </c>
      <c r="AB36" s="196">
        <v>0</v>
      </c>
      <c r="AC36" s="196">
        <v>0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2.81</v>
      </c>
      <c r="AL36" s="196">
        <v>0</v>
      </c>
      <c r="AM36" s="196">
        <v>0</v>
      </c>
      <c r="AN36" s="196">
        <v>0</v>
      </c>
      <c r="AO36" s="196">
        <v>225</v>
      </c>
      <c r="AP36" s="196">
        <v>6.75</v>
      </c>
      <c r="AQ36" s="196">
        <v>0</v>
      </c>
      <c r="AR36" s="196">
        <v>7.52</v>
      </c>
      <c r="AS36" s="196">
        <v>18.149999999999999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3.79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6.06</v>
      </c>
      <c r="L37" s="196">
        <v>1.61</v>
      </c>
      <c r="M37" s="196">
        <v>0</v>
      </c>
      <c r="N37" s="196">
        <v>0.55000000000000004</v>
      </c>
      <c r="O37" s="196">
        <v>1.86</v>
      </c>
      <c r="P37" s="196">
        <v>2.2999999999999998</v>
      </c>
      <c r="Q37" s="196">
        <v>0.1</v>
      </c>
      <c r="R37" s="196">
        <v>0.4</v>
      </c>
      <c r="S37" s="196">
        <v>0.25</v>
      </c>
      <c r="T37" s="196">
        <v>0</v>
      </c>
      <c r="U37" s="196">
        <v>11.15</v>
      </c>
      <c r="V37" s="196">
        <v>0.17</v>
      </c>
      <c r="W37" s="196">
        <v>0.22</v>
      </c>
      <c r="X37" s="196">
        <v>1.38</v>
      </c>
      <c r="Y37" s="196">
        <v>0</v>
      </c>
      <c r="Z37" s="196">
        <v>2.61</v>
      </c>
      <c r="AA37" s="196">
        <v>0.85</v>
      </c>
      <c r="AB37" s="196">
        <v>0</v>
      </c>
      <c r="AC37" s="196">
        <v>0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2.81</v>
      </c>
      <c r="AL37" s="196">
        <v>0</v>
      </c>
      <c r="AM37" s="196">
        <v>0</v>
      </c>
      <c r="AN37" s="196">
        <v>0</v>
      </c>
      <c r="AO37" s="196">
        <v>202.5</v>
      </c>
      <c r="AP37" s="196">
        <v>29.25</v>
      </c>
      <c r="AQ37" s="196">
        <v>0</v>
      </c>
      <c r="AR37" s="196">
        <v>7.52</v>
      </c>
      <c r="AS37" s="196">
        <v>18.149999999999999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3.79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6.06</v>
      </c>
      <c r="L38" s="196">
        <v>1.61</v>
      </c>
      <c r="M38" s="196">
        <v>0</v>
      </c>
      <c r="N38" s="196">
        <v>0.55000000000000004</v>
      </c>
      <c r="O38" s="196">
        <v>1.86</v>
      </c>
      <c r="P38" s="196">
        <v>2.2999999999999998</v>
      </c>
      <c r="Q38" s="196">
        <v>0.1</v>
      </c>
      <c r="R38" s="196">
        <v>0.4</v>
      </c>
      <c r="S38" s="196">
        <v>0.25</v>
      </c>
      <c r="T38" s="196">
        <v>0</v>
      </c>
      <c r="U38" s="196">
        <v>11.15</v>
      </c>
      <c r="V38" s="196">
        <v>0.17</v>
      </c>
      <c r="W38" s="196">
        <v>0.22</v>
      </c>
      <c r="X38" s="196">
        <v>1.38</v>
      </c>
      <c r="Y38" s="196">
        <v>0</v>
      </c>
      <c r="Z38" s="196">
        <v>2.61</v>
      </c>
      <c r="AA38" s="196">
        <v>0.85</v>
      </c>
      <c r="AB38" s="196">
        <v>0</v>
      </c>
      <c r="AC38" s="196">
        <v>0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2.81</v>
      </c>
      <c r="AL38" s="196">
        <v>0</v>
      </c>
      <c r="AM38" s="196">
        <v>0</v>
      </c>
      <c r="AN38" s="196">
        <v>0</v>
      </c>
      <c r="AO38" s="196">
        <v>202.5</v>
      </c>
      <c r="AP38" s="196">
        <v>29.25</v>
      </c>
      <c r="AQ38" s="196">
        <v>0</v>
      </c>
      <c r="AR38" s="196">
        <v>7.52</v>
      </c>
      <c r="AS38" s="196">
        <v>18.149999999999999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3.79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6.06</v>
      </c>
      <c r="L39" s="196">
        <v>1.61</v>
      </c>
      <c r="M39" s="196">
        <v>0</v>
      </c>
      <c r="N39" s="196">
        <v>0.55000000000000004</v>
      </c>
      <c r="O39" s="196">
        <v>1.86</v>
      </c>
      <c r="P39" s="196">
        <v>2.2999999999999998</v>
      </c>
      <c r="Q39" s="196">
        <v>0.1</v>
      </c>
      <c r="R39" s="196">
        <v>0.4</v>
      </c>
      <c r="S39" s="196">
        <v>0.25</v>
      </c>
      <c r="T39" s="196">
        <v>0</v>
      </c>
      <c r="U39" s="196">
        <v>11.15</v>
      </c>
      <c r="V39" s="196">
        <v>0.17</v>
      </c>
      <c r="W39" s="196">
        <v>0.22</v>
      </c>
      <c r="X39" s="196">
        <v>1.38</v>
      </c>
      <c r="Y39" s="196">
        <v>0</v>
      </c>
      <c r="Z39" s="196">
        <v>2.61</v>
      </c>
      <c r="AA39" s="196">
        <v>0.85</v>
      </c>
      <c r="AB39" s="196">
        <v>0</v>
      </c>
      <c r="AC39" s="196">
        <v>0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2.81</v>
      </c>
      <c r="AL39" s="196">
        <v>0</v>
      </c>
      <c r="AM39" s="196">
        <v>0</v>
      </c>
      <c r="AN39" s="196">
        <v>0</v>
      </c>
      <c r="AO39" s="196">
        <v>202.5</v>
      </c>
      <c r="AP39" s="196">
        <v>29.25</v>
      </c>
      <c r="AQ39" s="196">
        <v>0</v>
      </c>
      <c r="AR39" s="196">
        <v>7.52</v>
      </c>
      <c r="AS39" s="196">
        <v>18.149999999999999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3.79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6.06</v>
      </c>
      <c r="L40" s="196">
        <v>1.61</v>
      </c>
      <c r="M40" s="196">
        <v>0</v>
      </c>
      <c r="N40" s="196">
        <v>0.55000000000000004</v>
      </c>
      <c r="O40" s="196">
        <v>1.86</v>
      </c>
      <c r="P40" s="196">
        <v>2.2999999999999998</v>
      </c>
      <c r="Q40" s="196">
        <v>0.1</v>
      </c>
      <c r="R40" s="196">
        <v>0.4</v>
      </c>
      <c r="S40" s="196">
        <v>0.25</v>
      </c>
      <c r="T40" s="196">
        <v>0</v>
      </c>
      <c r="U40" s="196">
        <v>11.15</v>
      </c>
      <c r="V40" s="196">
        <v>0.17</v>
      </c>
      <c r="W40" s="196">
        <v>0.22</v>
      </c>
      <c r="X40" s="196">
        <v>1.38</v>
      </c>
      <c r="Y40" s="196">
        <v>0</v>
      </c>
      <c r="Z40" s="196">
        <v>2.61</v>
      </c>
      <c r="AA40" s="196">
        <v>0.85</v>
      </c>
      <c r="AB40" s="196">
        <v>0</v>
      </c>
      <c r="AC40" s="196">
        <v>0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2.81</v>
      </c>
      <c r="AL40" s="196">
        <v>0</v>
      </c>
      <c r="AM40" s="196">
        <v>0</v>
      </c>
      <c r="AN40" s="196">
        <v>0</v>
      </c>
      <c r="AO40" s="196">
        <v>202.5</v>
      </c>
      <c r="AP40" s="196">
        <v>29.25</v>
      </c>
      <c r="AQ40" s="196">
        <v>0</v>
      </c>
      <c r="AR40" s="196">
        <v>7.52</v>
      </c>
      <c r="AS40" s="196">
        <v>18.149999999999999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3.79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6.06</v>
      </c>
      <c r="L41" s="196">
        <v>1.61</v>
      </c>
      <c r="M41" s="196">
        <v>0</v>
      </c>
      <c r="N41" s="196">
        <v>0.55000000000000004</v>
      </c>
      <c r="O41" s="196">
        <v>1.86</v>
      </c>
      <c r="P41" s="196">
        <v>2.2999999999999998</v>
      </c>
      <c r="Q41" s="196">
        <v>0.1</v>
      </c>
      <c r="R41" s="196">
        <v>0.4</v>
      </c>
      <c r="S41" s="196">
        <v>0.25</v>
      </c>
      <c r="T41" s="196">
        <v>0</v>
      </c>
      <c r="U41" s="196">
        <v>11.15</v>
      </c>
      <c r="V41" s="196">
        <v>0.17</v>
      </c>
      <c r="W41" s="196">
        <v>0.22</v>
      </c>
      <c r="X41" s="196">
        <v>1.38</v>
      </c>
      <c r="Y41" s="196">
        <v>0</v>
      </c>
      <c r="Z41" s="196">
        <v>2.61</v>
      </c>
      <c r="AA41" s="196">
        <v>0.85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2.81</v>
      </c>
      <c r="AL41" s="196">
        <v>0</v>
      </c>
      <c r="AM41" s="196">
        <v>0</v>
      </c>
      <c r="AN41" s="196">
        <v>0</v>
      </c>
      <c r="AO41" s="196">
        <v>202.5</v>
      </c>
      <c r="AP41" s="196">
        <v>29.25</v>
      </c>
      <c r="AQ41" s="196">
        <v>0</v>
      </c>
      <c r="AR41" s="196">
        <v>7.52</v>
      </c>
      <c r="AS41" s="196">
        <v>18.149999999999999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3.79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6.06</v>
      </c>
      <c r="L42" s="196">
        <v>1.61</v>
      </c>
      <c r="M42" s="196">
        <v>0</v>
      </c>
      <c r="N42" s="196">
        <v>0.55000000000000004</v>
      </c>
      <c r="O42" s="196">
        <v>1.86</v>
      </c>
      <c r="P42" s="196">
        <v>2.2999999999999998</v>
      </c>
      <c r="Q42" s="196">
        <v>0.1</v>
      </c>
      <c r="R42" s="196">
        <v>0.4</v>
      </c>
      <c r="S42" s="196">
        <v>0.25</v>
      </c>
      <c r="T42" s="196">
        <v>0</v>
      </c>
      <c r="U42" s="196">
        <v>11.15</v>
      </c>
      <c r="V42" s="196">
        <v>0.17</v>
      </c>
      <c r="W42" s="196">
        <v>0.22</v>
      </c>
      <c r="X42" s="196">
        <v>1.38</v>
      </c>
      <c r="Y42" s="196">
        <v>0</v>
      </c>
      <c r="Z42" s="196">
        <v>2.61</v>
      </c>
      <c r="AA42" s="196">
        <v>0.85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2.81</v>
      </c>
      <c r="AL42" s="196">
        <v>0</v>
      </c>
      <c r="AM42" s="196">
        <v>0</v>
      </c>
      <c r="AN42" s="196">
        <v>0</v>
      </c>
      <c r="AO42" s="196">
        <v>202.5</v>
      </c>
      <c r="AP42" s="196">
        <v>29.25</v>
      </c>
      <c r="AQ42" s="196">
        <v>0</v>
      </c>
      <c r="AR42" s="196">
        <v>7.52</v>
      </c>
      <c r="AS42" s="196">
        <v>18.149999999999999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3.79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6.06</v>
      </c>
      <c r="L43" s="196">
        <v>1.61</v>
      </c>
      <c r="M43" s="196">
        <v>0</v>
      </c>
      <c r="N43" s="196">
        <v>0.55000000000000004</v>
      </c>
      <c r="O43" s="196">
        <v>1.86</v>
      </c>
      <c r="P43" s="196">
        <v>2.2999999999999998</v>
      </c>
      <c r="Q43" s="196">
        <v>0.1</v>
      </c>
      <c r="R43" s="196">
        <v>0.4</v>
      </c>
      <c r="S43" s="196">
        <v>0.25</v>
      </c>
      <c r="T43" s="196">
        <v>0</v>
      </c>
      <c r="U43" s="196">
        <v>11.15</v>
      </c>
      <c r="V43" s="196">
        <v>0.17</v>
      </c>
      <c r="W43" s="196">
        <v>0.22</v>
      </c>
      <c r="X43" s="196">
        <v>1.38</v>
      </c>
      <c r="Y43" s="196">
        <v>0</v>
      </c>
      <c r="Z43" s="196">
        <v>2.61</v>
      </c>
      <c r="AA43" s="196">
        <v>0.85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2.81</v>
      </c>
      <c r="AL43" s="196">
        <v>0</v>
      </c>
      <c r="AM43" s="196">
        <v>0</v>
      </c>
      <c r="AN43" s="196">
        <v>0</v>
      </c>
      <c r="AO43" s="196">
        <v>202.5</v>
      </c>
      <c r="AP43" s="196">
        <v>29.25</v>
      </c>
      <c r="AQ43" s="196">
        <v>0</v>
      </c>
      <c r="AR43" s="196">
        <v>7.44</v>
      </c>
      <c r="AS43" s="196">
        <v>18.149999999999999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3.79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6.06</v>
      </c>
      <c r="L44" s="196">
        <v>1.61</v>
      </c>
      <c r="M44" s="196">
        <v>0</v>
      </c>
      <c r="N44" s="196">
        <v>0.55000000000000004</v>
      </c>
      <c r="O44" s="196">
        <v>1.86</v>
      </c>
      <c r="P44" s="196">
        <v>2.2999999999999998</v>
      </c>
      <c r="Q44" s="196">
        <v>0.1</v>
      </c>
      <c r="R44" s="196">
        <v>0.4</v>
      </c>
      <c r="S44" s="196">
        <v>0.25</v>
      </c>
      <c r="T44" s="196">
        <v>0</v>
      </c>
      <c r="U44" s="196">
        <v>11.15</v>
      </c>
      <c r="V44" s="196">
        <v>0.17</v>
      </c>
      <c r="W44" s="196">
        <v>0.22</v>
      </c>
      <c r="X44" s="196">
        <v>1.38</v>
      </c>
      <c r="Y44" s="196">
        <v>0</v>
      </c>
      <c r="Z44" s="196">
        <v>2.61</v>
      </c>
      <c r="AA44" s="196">
        <v>0.85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2.81</v>
      </c>
      <c r="AL44" s="196">
        <v>0</v>
      </c>
      <c r="AM44" s="196">
        <v>0</v>
      </c>
      <c r="AN44" s="196">
        <v>0</v>
      </c>
      <c r="AO44" s="196">
        <v>202.5</v>
      </c>
      <c r="AP44" s="196">
        <v>29.25</v>
      </c>
      <c r="AQ44" s="196">
        <v>0</v>
      </c>
      <c r="AR44" s="196">
        <v>7.44</v>
      </c>
      <c r="AS44" s="196">
        <v>18.149999999999999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3.79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6.06</v>
      </c>
      <c r="L45" s="196">
        <v>1.61</v>
      </c>
      <c r="M45" s="196">
        <v>0</v>
      </c>
      <c r="N45" s="196">
        <v>0.55000000000000004</v>
      </c>
      <c r="O45" s="196">
        <v>1.86</v>
      </c>
      <c r="P45" s="196">
        <v>2.2999999999999998</v>
      </c>
      <c r="Q45" s="196">
        <v>0.1</v>
      </c>
      <c r="R45" s="196">
        <v>0.4</v>
      </c>
      <c r="S45" s="196">
        <v>0.25</v>
      </c>
      <c r="T45" s="196">
        <v>0</v>
      </c>
      <c r="U45" s="196">
        <v>11.15</v>
      </c>
      <c r="V45" s="196">
        <v>0.17</v>
      </c>
      <c r="W45" s="196">
        <v>0.22</v>
      </c>
      <c r="X45" s="196">
        <v>1.38</v>
      </c>
      <c r="Y45" s="196">
        <v>0</v>
      </c>
      <c r="Z45" s="196">
        <v>2.61</v>
      </c>
      <c r="AA45" s="196">
        <v>0.85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2.81</v>
      </c>
      <c r="AL45" s="196">
        <v>0</v>
      </c>
      <c r="AM45" s="196">
        <v>0</v>
      </c>
      <c r="AN45" s="196">
        <v>0</v>
      </c>
      <c r="AO45" s="196">
        <v>202.5</v>
      </c>
      <c r="AP45" s="196">
        <v>29.25</v>
      </c>
      <c r="AQ45" s="196">
        <v>0</v>
      </c>
      <c r="AR45" s="196">
        <v>7.44</v>
      </c>
      <c r="AS45" s="196">
        <v>18.010000000000002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3.79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6.06</v>
      </c>
      <c r="L46" s="196">
        <v>1.61</v>
      </c>
      <c r="M46" s="196">
        <v>0</v>
      </c>
      <c r="N46" s="196">
        <v>0.55000000000000004</v>
      </c>
      <c r="O46" s="196">
        <v>1.86</v>
      </c>
      <c r="P46" s="196">
        <v>2.2999999999999998</v>
      </c>
      <c r="Q46" s="196">
        <v>0.1</v>
      </c>
      <c r="R46" s="196">
        <v>0.4</v>
      </c>
      <c r="S46" s="196">
        <v>0.25</v>
      </c>
      <c r="T46" s="196">
        <v>0</v>
      </c>
      <c r="U46" s="196">
        <v>11.15</v>
      </c>
      <c r="V46" s="196">
        <v>0.17</v>
      </c>
      <c r="W46" s="196">
        <v>0.22</v>
      </c>
      <c r="X46" s="196">
        <v>1.38</v>
      </c>
      <c r="Y46" s="196">
        <v>0</v>
      </c>
      <c r="Z46" s="196">
        <v>2.61</v>
      </c>
      <c r="AA46" s="196">
        <v>0.85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2.81</v>
      </c>
      <c r="AL46" s="196">
        <v>0</v>
      </c>
      <c r="AM46" s="196">
        <v>0</v>
      </c>
      <c r="AN46" s="196">
        <v>0</v>
      </c>
      <c r="AO46" s="196">
        <v>202.5</v>
      </c>
      <c r="AP46" s="196">
        <v>29.25</v>
      </c>
      <c r="AQ46" s="196">
        <v>0</v>
      </c>
      <c r="AR46" s="196">
        <v>7.44</v>
      </c>
      <c r="AS46" s="196">
        <v>18.010000000000002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6.06</v>
      </c>
      <c r="L47" s="196">
        <v>1.61</v>
      </c>
      <c r="M47" s="196">
        <v>0</v>
      </c>
      <c r="N47" s="196">
        <v>0.55000000000000004</v>
      </c>
      <c r="O47" s="196">
        <v>1.86</v>
      </c>
      <c r="P47" s="196">
        <v>2.2999999999999998</v>
      </c>
      <c r="Q47" s="196">
        <v>0.1</v>
      </c>
      <c r="R47" s="196">
        <v>0.4</v>
      </c>
      <c r="S47" s="196">
        <v>0.25</v>
      </c>
      <c r="T47" s="196">
        <v>0</v>
      </c>
      <c r="U47" s="196">
        <v>11.15</v>
      </c>
      <c r="V47" s="196">
        <v>0.17</v>
      </c>
      <c r="W47" s="196">
        <v>0.22</v>
      </c>
      <c r="X47" s="196">
        <v>1.38</v>
      </c>
      <c r="Y47" s="196">
        <v>0</v>
      </c>
      <c r="Z47" s="196">
        <v>2.61</v>
      </c>
      <c r="AA47" s="196">
        <v>0.85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202.5</v>
      </c>
      <c r="AP47" s="196">
        <v>29.25</v>
      </c>
      <c r="AQ47" s="196">
        <v>0</v>
      </c>
      <c r="AR47" s="196">
        <v>7.44</v>
      </c>
      <c r="AS47" s="196">
        <v>18.010000000000002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6.06</v>
      </c>
      <c r="L48" s="196">
        <v>1.61</v>
      </c>
      <c r="M48" s="196">
        <v>0</v>
      </c>
      <c r="N48" s="196">
        <v>0.55000000000000004</v>
      </c>
      <c r="O48" s="196">
        <v>1.86</v>
      </c>
      <c r="P48" s="196">
        <v>2.2999999999999998</v>
      </c>
      <c r="Q48" s="196">
        <v>0.1</v>
      </c>
      <c r="R48" s="196">
        <v>0.4</v>
      </c>
      <c r="S48" s="196">
        <v>0.25</v>
      </c>
      <c r="T48" s="196">
        <v>0</v>
      </c>
      <c r="U48" s="196">
        <v>11.15</v>
      </c>
      <c r="V48" s="196">
        <v>0.17</v>
      </c>
      <c r="W48" s="196">
        <v>0.22</v>
      </c>
      <c r="X48" s="196">
        <v>1.38</v>
      </c>
      <c r="Y48" s="196">
        <v>0</v>
      </c>
      <c r="Z48" s="196">
        <v>2.61</v>
      </c>
      <c r="AA48" s="196">
        <v>0.85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225</v>
      </c>
      <c r="AP48" s="196">
        <v>6.75</v>
      </c>
      <c r="AQ48" s="196">
        <v>0</v>
      </c>
      <c r="AR48" s="196">
        <v>7.44</v>
      </c>
      <c r="AS48" s="196">
        <v>18.010000000000002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6.06</v>
      </c>
      <c r="L49" s="196">
        <v>1.61</v>
      </c>
      <c r="M49" s="196">
        <v>0</v>
      </c>
      <c r="N49" s="196">
        <v>0.55000000000000004</v>
      </c>
      <c r="O49" s="196">
        <v>1.86</v>
      </c>
      <c r="P49" s="196">
        <v>2.2999999999999998</v>
      </c>
      <c r="Q49" s="196">
        <v>0.1</v>
      </c>
      <c r="R49" s="196">
        <v>0.4</v>
      </c>
      <c r="S49" s="196">
        <v>0.25</v>
      </c>
      <c r="T49" s="196">
        <v>0</v>
      </c>
      <c r="U49" s="196">
        <v>11.15</v>
      </c>
      <c r="V49" s="196">
        <v>0.17</v>
      </c>
      <c r="W49" s="196">
        <v>0.22</v>
      </c>
      <c r="X49" s="196">
        <v>1.38</v>
      </c>
      <c r="Y49" s="196">
        <v>0</v>
      </c>
      <c r="Z49" s="196">
        <v>2.61</v>
      </c>
      <c r="AA49" s="196">
        <v>0.85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225</v>
      </c>
      <c r="AP49" s="196">
        <v>45</v>
      </c>
      <c r="AQ49" s="196">
        <v>0</v>
      </c>
      <c r="AR49" s="196">
        <v>7.44</v>
      </c>
      <c r="AS49" s="196">
        <v>18.010000000000002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6.06</v>
      </c>
      <c r="L50" s="196">
        <v>1.61</v>
      </c>
      <c r="M50" s="196">
        <v>0</v>
      </c>
      <c r="N50" s="196">
        <v>0.55000000000000004</v>
      </c>
      <c r="O50" s="196">
        <v>1.86</v>
      </c>
      <c r="P50" s="196">
        <v>2.2999999999999998</v>
      </c>
      <c r="Q50" s="196">
        <v>0.1</v>
      </c>
      <c r="R50" s="196">
        <v>0.4</v>
      </c>
      <c r="S50" s="196">
        <v>0.25</v>
      </c>
      <c r="T50" s="196">
        <v>0</v>
      </c>
      <c r="U50" s="196">
        <v>11.15</v>
      </c>
      <c r="V50" s="196">
        <v>0.17</v>
      </c>
      <c r="W50" s="196">
        <v>0.22</v>
      </c>
      <c r="X50" s="196">
        <v>1.38</v>
      </c>
      <c r="Y50" s="196">
        <v>0</v>
      </c>
      <c r="Z50" s="196">
        <v>2.61</v>
      </c>
      <c r="AA50" s="196">
        <v>0.85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225</v>
      </c>
      <c r="AP50" s="196">
        <v>45</v>
      </c>
      <c r="AQ50" s="196">
        <v>0</v>
      </c>
      <c r="AR50" s="196">
        <v>7.44</v>
      </c>
      <c r="AS50" s="196">
        <v>18.010000000000002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6.05</v>
      </c>
      <c r="L51" s="196">
        <v>1.61</v>
      </c>
      <c r="M51" s="196">
        <v>0</v>
      </c>
      <c r="N51" s="196">
        <v>0.55000000000000004</v>
      </c>
      <c r="O51" s="196">
        <v>1.86</v>
      </c>
      <c r="P51" s="196">
        <v>2.2999999999999998</v>
      </c>
      <c r="Q51" s="196">
        <v>0.1</v>
      </c>
      <c r="R51" s="196">
        <v>0.4</v>
      </c>
      <c r="S51" s="196">
        <v>0.25</v>
      </c>
      <c r="T51" s="196">
        <v>0</v>
      </c>
      <c r="U51" s="196">
        <v>11.15</v>
      </c>
      <c r="V51" s="196">
        <v>0.17</v>
      </c>
      <c r="W51" s="196">
        <v>0.22</v>
      </c>
      <c r="X51" s="196">
        <v>1.38</v>
      </c>
      <c r="Y51" s="196">
        <v>0</v>
      </c>
      <c r="Z51" s="196">
        <v>2.61</v>
      </c>
      <c r="AA51" s="196">
        <v>0.85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7.28</v>
      </c>
      <c r="AS51" s="196">
        <v>18.010000000000002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6.05</v>
      </c>
      <c r="L52" s="196">
        <v>1.61</v>
      </c>
      <c r="M52" s="196">
        <v>0</v>
      </c>
      <c r="N52" s="196">
        <v>0.55000000000000004</v>
      </c>
      <c r="O52" s="196">
        <v>1.86</v>
      </c>
      <c r="P52" s="196">
        <v>2.2999999999999998</v>
      </c>
      <c r="Q52" s="196">
        <v>0.1</v>
      </c>
      <c r="R52" s="196">
        <v>0.4</v>
      </c>
      <c r="S52" s="196">
        <v>0.25</v>
      </c>
      <c r="T52" s="196">
        <v>0</v>
      </c>
      <c r="U52" s="196">
        <v>11.15</v>
      </c>
      <c r="V52" s="196">
        <v>0.17</v>
      </c>
      <c r="W52" s="196">
        <v>0.22</v>
      </c>
      <c r="X52" s="196">
        <v>1.38</v>
      </c>
      <c r="Y52" s="196">
        <v>0</v>
      </c>
      <c r="Z52" s="196">
        <v>2.61</v>
      </c>
      <c r="AA52" s="196">
        <v>0.85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7.28</v>
      </c>
      <c r="AS52" s="196">
        <v>18.010000000000002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87.11</v>
      </c>
      <c r="L53" s="196">
        <v>23.27</v>
      </c>
      <c r="M53" s="196">
        <v>0</v>
      </c>
      <c r="N53" s="196">
        <v>0.55000000000000004</v>
      </c>
      <c r="O53" s="196">
        <v>1.86</v>
      </c>
      <c r="P53" s="196">
        <v>2.2999999999999998</v>
      </c>
      <c r="Q53" s="196">
        <v>1.81</v>
      </c>
      <c r="R53" s="196">
        <v>0.4</v>
      </c>
      <c r="S53" s="196">
        <v>3.81</v>
      </c>
      <c r="T53" s="196">
        <v>0</v>
      </c>
      <c r="U53" s="196">
        <v>11.15</v>
      </c>
      <c r="V53" s="196">
        <v>0.17</v>
      </c>
      <c r="W53" s="196">
        <v>0.22</v>
      </c>
      <c r="X53" s="196">
        <v>1.38</v>
      </c>
      <c r="Y53" s="196">
        <v>0</v>
      </c>
      <c r="Z53" s="196">
        <v>2.61</v>
      </c>
      <c r="AA53" s="196">
        <v>0.85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7.28</v>
      </c>
      <c r="AS53" s="196">
        <v>18.010000000000002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76.13</v>
      </c>
      <c r="L54" s="196">
        <v>23.26</v>
      </c>
      <c r="M54" s="196">
        <v>0</v>
      </c>
      <c r="N54" s="196">
        <v>0.55000000000000004</v>
      </c>
      <c r="O54" s="196">
        <v>1.86</v>
      </c>
      <c r="P54" s="196">
        <v>2.2999999999999998</v>
      </c>
      <c r="Q54" s="196">
        <v>1.81</v>
      </c>
      <c r="R54" s="196">
        <v>0.4</v>
      </c>
      <c r="S54" s="196">
        <v>3.81</v>
      </c>
      <c r="T54" s="196">
        <v>0</v>
      </c>
      <c r="U54" s="196">
        <v>11.15</v>
      </c>
      <c r="V54" s="196">
        <v>0.17</v>
      </c>
      <c r="W54" s="196">
        <v>0.22</v>
      </c>
      <c r="X54" s="196">
        <v>1.38</v>
      </c>
      <c r="Y54" s="196">
        <v>0</v>
      </c>
      <c r="Z54" s="196">
        <v>2.61</v>
      </c>
      <c r="AA54" s="196">
        <v>13.28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7.28</v>
      </c>
      <c r="AS54" s="196">
        <v>18.010000000000002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84.4</v>
      </c>
      <c r="L55" s="196">
        <v>23.27</v>
      </c>
      <c r="M55" s="196">
        <v>0</v>
      </c>
      <c r="N55" s="196">
        <v>0.55000000000000004</v>
      </c>
      <c r="O55" s="196">
        <v>1.86</v>
      </c>
      <c r="P55" s="196">
        <v>2.2999999999999998</v>
      </c>
      <c r="Q55" s="196">
        <v>1.81</v>
      </c>
      <c r="R55" s="196">
        <v>1.56</v>
      </c>
      <c r="S55" s="196">
        <v>3.81</v>
      </c>
      <c r="T55" s="196">
        <v>0</v>
      </c>
      <c r="U55" s="196">
        <v>11.15</v>
      </c>
      <c r="V55" s="196">
        <v>0.14000000000000001</v>
      </c>
      <c r="W55" s="196">
        <v>0.43</v>
      </c>
      <c r="X55" s="196">
        <v>1.38</v>
      </c>
      <c r="Y55" s="196">
        <v>0</v>
      </c>
      <c r="Z55" s="196">
        <v>2.61</v>
      </c>
      <c r="AA55" s="196">
        <v>13.28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10.039999999999999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7.28</v>
      </c>
      <c r="AS55" s="196">
        <v>18.010000000000002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87.11</v>
      </c>
      <c r="L56" s="196">
        <v>23.26</v>
      </c>
      <c r="M56" s="196">
        <v>0</v>
      </c>
      <c r="N56" s="196">
        <v>0.55000000000000004</v>
      </c>
      <c r="O56" s="196">
        <v>1.86</v>
      </c>
      <c r="P56" s="196">
        <v>2.2999999999999998</v>
      </c>
      <c r="Q56" s="196">
        <v>1.81</v>
      </c>
      <c r="R56" s="196">
        <v>6.26</v>
      </c>
      <c r="S56" s="196">
        <v>3.81</v>
      </c>
      <c r="T56" s="196">
        <v>0</v>
      </c>
      <c r="U56" s="196">
        <v>11.15</v>
      </c>
      <c r="V56" s="196">
        <v>0.14000000000000001</v>
      </c>
      <c r="W56" s="196">
        <v>0.81</v>
      </c>
      <c r="X56" s="196">
        <v>1.38</v>
      </c>
      <c r="Y56" s="196">
        <v>0</v>
      </c>
      <c r="Z56" s="196">
        <v>2.61</v>
      </c>
      <c r="AA56" s="196">
        <v>13.28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10.039999999999999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7.28</v>
      </c>
      <c r="AS56" s="196">
        <v>18.010000000000002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87.11</v>
      </c>
      <c r="L57" s="196">
        <v>23.27</v>
      </c>
      <c r="M57" s="196">
        <v>0</v>
      </c>
      <c r="N57" s="196">
        <v>0.55000000000000004</v>
      </c>
      <c r="O57" s="196">
        <v>1.86</v>
      </c>
      <c r="P57" s="196">
        <v>2.2999999999999998</v>
      </c>
      <c r="Q57" s="196">
        <v>1.81</v>
      </c>
      <c r="R57" s="196">
        <v>1.53</v>
      </c>
      <c r="S57" s="196">
        <v>3.81</v>
      </c>
      <c r="T57" s="196">
        <v>0</v>
      </c>
      <c r="U57" s="196">
        <v>11.15</v>
      </c>
      <c r="V57" s="196">
        <v>0.14000000000000001</v>
      </c>
      <c r="W57" s="196">
        <v>0.67</v>
      </c>
      <c r="X57" s="196">
        <v>1.38</v>
      </c>
      <c r="Y57" s="196">
        <v>0</v>
      </c>
      <c r="Z57" s="196">
        <v>2.61</v>
      </c>
      <c r="AA57" s="196">
        <v>13.59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10.039999999999999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7.28</v>
      </c>
      <c r="AS57" s="196">
        <v>18.010000000000002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87.11</v>
      </c>
      <c r="L58" s="196">
        <v>22.93</v>
      </c>
      <c r="M58" s="196">
        <v>0</v>
      </c>
      <c r="N58" s="196">
        <v>0.55000000000000004</v>
      </c>
      <c r="O58" s="196">
        <v>1.86</v>
      </c>
      <c r="P58" s="196">
        <v>2.2999999999999998</v>
      </c>
      <c r="Q58" s="196">
        <v>1.81</v>
      </c>
      <c r="R58" s="196">
        <v>0.59</v>
      </c>
      <c r="S58" s="196">
        <v>3.81</v>
      </c>
      <c r="T58" s="196">
        <v>0</v>
      </c>
      <c r="U58" s="196">
        <v>11.15</v>
      </c>
      <c r="V58" s="196">
        <v>0.14000000000000001</v>
      </c>
      <c r="W58" s="196">
        <v>1.01</v>
      </c>
      <c r="X58" s="196">
        <v>1.38</v>
      </c>
      <c r="Y58" s="196">
        <v>0</v>
      </c>
      <c r="Z58" s="196">
        <v>2.61</v>
      </c>
      <c r="AA58" s="196">
        <v>13.59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10.039999999999999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7.28</v>
      </c>
      <c r="AS58" s="196">
        <v>18.010000000000002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87.11</v>
      </c>
      <c r="L59" s="196">
        <v>23.26</v>
      </c>
      <c r="M59" s="196">
        <v>0</v>
      </c>
      <c r="N59" s="196">
        <v>0.55000000000000004</v>
      </c>
      <c r="O59" s="196">
        <v>1.86</v>
      </c>
      <c r="P59" s="196">
        <v>2.2999999999999998</v>
      </c>
      <c r="Q59" s="196">
        <v>1.81</v>
      </c>
      <c r="R59" s="196">
        <v>0.4</v>
      </c>
      <c r="S59" s="196">
        <v>3.81</v>
      </c>
      <c r="T59" s="196">
        <v>0</v>
      </c>
      <c r="U59" s="196">
        <v>11.15</v>
      </c>
      <c r="V59" s="196">
        <v>0.14000000000000001</v>
      </c>
      <c r="W59" s="196">
        <v>1.27</v>
      </c>
      <c r="X59" s="196">
        <v>1.38</v>
      </c>
      <c r="Y59" s="196">
        <v>0</v>
      </c>
      <c r="Z59" s="196">
        <v>2.61</v>
      </c>
      <c r="AA59" s="196">
        <v>13.64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7.28</v>
      </c>
      <c r="AS59" s="196">
        <v>18.010000000000002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87.11</v>
      </c>
      <c r="L60" s="196">
        <v>23.26</v>
      </c>
      <c r="M60" s="196">
        <v>0</v>
      </c>
      <c r="N60" s="196">
        <v>0.55000000000000004</v>
      </c>
      <c r="O60" s="196">
        <v>1.86</v>
      </c>
      <c r="P60" s="196">
        <v>2.2999999999999998</v>
      </c>
      <c r="Q60" s="196">
        <v>1.81</v>
      </c>
      <c r="R60" s="196">
        <v>5.95</v>
      </c>
      <c r="S60" s="196">
        <v>3.81</v>
      </c>
      <c r="T60" s="196">
        <v>0</v>
      </c>
      <c r="U60" s="196">
        <v>11.15</v>
      </c>
      <c r="V60" s="196">
        <v>0.14000000000000001</v>
      </c>
      <c r="W60" s="196">
        <v>1.73</v>
      </c>
      <c r="X60" s="196">
        <v>1.38</v>
      </c>
      <c r="Y60" s="196">
        <v>0</v>
      </c>
      <c r="Z60" s="196">
        <v>2.61</v>
      </c>
      <c r="AA60" s="196">
        <v>13.64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7.28</v>
      </c>
      <c r="AS60" s="196">
        <v>18.010000000000002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89.95</v>
      </c>
      <c r="L61" s="196">
        <v>27.03</v>
      </c>
      <c r="M61" s="196">
        <v>0</v>
      </c>
      <c r="N61" s="196">
        <v>0.55000000000000004</v>
      </c>
      <c r="O61" s="196">
        <v>1.86</v>
      </c>
      <c r="P61" s="196">
        <v>2.2999999999999998</v>
      </c>
      <c r="Q61" s="196">
        <v>0.1</v>
      </c>
      <c r="R61" s="196">
        <v>5.95</v>
      </c>
      <c r="S61" s="196">
        <v>3.81</v>
      </c>
      <c r="T61" s="196">
        <v>0</v>
      </c>
      <c r="U61" s="196">
        <v>11.15</v>
      </c>
      <c r="V61" s="196">
        <v>0.14000000000000001</v>
      </c>
      <c r="W61" s="196">
        <v>1.73</v>
      </c>
      <c r="X61" s="196">
        <v>1.38</v>
      </c>
      <c r="Y61" s="196">
        <v>0</v>
      </c>
      <c r="Z61" s="196">
        <v>2.61</v>
      </c>
      <c r="AA61" s="196">
        <v>13.64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7.28</v>
      </c>
      <c r="AS61" s="196">
        <v>18.010000000000002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89.95</v>
      </c>
      <c r="L62" s="196">
        <v>19.41</v>
      </c>
      <c r="M62" s="196">
        <v>0</v>
      </c>
      <c r="N62" s="196">
        <v>0.55000000000000004</v>
      </c>
      <c r="O62" s="196">
        <v>1.86</v>
      </c>
      <c r="P62" s="196">
        <v>2.2999999999999998</v>
      </c>
      <c r="Q62" s="196">
        <v>0.1</v>
      </c>
      <c r="R62" s="196">
        <v>0.4</v>
      </c>
      <c r="S62" s="196">
        <v>3.81</v>
      </c>
      <c r="T62" s="196">
        <v>0</v>
      </c>
      <c r="U62" s="196">
        <v>11.15</v>
      </c>
      <c r="V62" s="196">
        <v>0.14000000000000001</v>
      </c>
      <c r="W62" s="196">
        <v>2.19</v>
      </c>
      <c r="X62" s="196">
        <v>1.38</v>
      </c>
      <c r="Y62" s="196">
        <v>0</v>
      </c>
      <c r="Z62" s="196">
        <v>2.61</v>
      </c>
      <c r="AA62" s="196">
        <v>0.85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7.28</v>
      </c>
      <c r="AS62" s="196">
        <v>18.010000000000002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89.95</v>
      </c>
      <c r="L63" s="196">
        <v>1.6</v>
      </c>
      <c r="M63" s="196">
        <v>0</v>
      </c>
      <c r="N63" s="196">
        <v>0.55000000000000004</v>
      </c>
      <c r="O63" s="196">
        <v>1.86</v>
      </c>
      <c r="P63" s="196">
        <v>2.2999999999999998</v>
      </c>
      <c r="Q63" s="196">
        <v>0.1</v>
      </c>
      <c r="R63" s="196">
        <v>0.4</v>
      </c>
      <c r="S63" s="196">
        <v>3.81</v>
      </c>
      <c r="T63" s="196">
        <v>0</v>
      </c>
      <c r="U63" s="196">
        <v>11.15</v>
      </c>
      <c r="V63" s="196">
        <v>0.14000000000000001</v>
      </c>
      <c r="W63" s="196">
        <v>2.19</v>
      </c>
      <c r="X63" s="196">
        <v>1.38</v>
      </c>
      <c r="Y63" s="196">
        <v>0</v>
      </c>
      <c r="Z63" s="196">
        <v>2.61</v>
      </c>
      <c r="AA63" s="196">
        <v>0.85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11.38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7.28</v>
      </c>
      <c r="AS63" s="196">
        <v>18.010000000000002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89.95</v>
      </c>
      <c r="L64" s="196">
        <v>1.61</v>
      </c>
      <c r="M64" s="196">
        <v>0</v>
      </c>
      <c r="N64" s="196">
        <v>0.55000000000000004</v>
      </c>
      <c r="O64" s="196">
        <v>1.86</v>
      </c>
      <c r="P64" s="196">
        <v>2.2999999999999998</v>
      </c>
      <c r="Q64" s="196">
        <v>0.1</v>
      </c>
      <c r="R64" s="196">
        <v>0.4</v>
      </c>
      <c r="S64" s="196">
        <v>3.81</v>
      </c>
      <c r="T64" s="196">
        <v>0</v>
      </c>
      <c r="U64" s="196">
        <v>11.15</v>
      </c>
      <c r="V64" s="196">
        <v>0.14000000000000001</v>
      </c>
      <c r="W64" s="196">
        <v>2.66</v>
      </c>
      <c r="X64" s="196">
        <v>1.38</v>
      </c>
      <c r="Y64" s="196">
        <v>0</v>
      </c>
      <c r="Z64" s="196">
        <v>2.61</v>
      </c>
      <c r="AA64" s="196">
        <v>0.85</v>
      </c>
      <c r="AB64" s="196">
        <v>0</v>
      </c>
      <c r="AC64" s="196">
        <v>0</v>
      </c>
      <c r="AD64" s="196">
        <v>7.31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11.38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7.28</v>
      </c>
      <c r="AS64" s="196">
        <v>18.010000000000002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89.95</v>
      </c>
      <c r="L65" s="196">
        <v>1.61</v>
      </c>
      <c r="M65" s="196">
        <v>0</v>
      </c>
      <c r="N65" s="196">
        <v>0.55000000000000004</v>
      </c>
      <c r="O65" s="196">
        <v>1.86</v>
      </c>
      <c r="P65" s="196">
        <v>2.2999999999999998</v>
      </c>
      <c r="Q65" s="196">
        <v>0.1</v>
      </c>
      <c r="R65" s="196">
        <v>0.4</v>
      </c>
      <c r="S65" s="196">
        <v>3.81</v>
      </c>
      <c r="T65" s="196">
        <v>0</v>
      </c>
      <c r="U65" s="196">
        <v>11.15</v>
      </c>
      <c r="V65" s="196">
        <v>0.14000000000000001</v>
      </c>
      <c r="W65" s="196">
        <v>2.66</v>
      </c>
      <c r="X65" s="196">
        <v>1.38</v>
      </c>
      <c r="Y65" s="196">
        <v>0</v>
      </c>
      <c r="Z65" s="196">
        <v>2.61</v>
      </c>
      <c r="AA65" s="196">
        <v>0.85</v>
      </c>
      <c r="AB65" s="196">
        <v>0</v>
      </c>
      <c r="AC65" s="196">
        <v>0</v>
      </c>
      <c r="AD65" s="196">
        <v>7.31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11.38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7.28</v>
      </c>
      <c r="AS65" s="196">
        <v>18.010000000000002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14.88</v>
      </c>
      <c r="L66" s="196">
        <v>1.61</v>
      </c>
      <c r="M66" s="196">
        <v>0</v>
      </c>
      <c r="N66" s="196">
        <v>0.55000000000000004</v>
      </c>
      <c r="O66" s="196">
        <v>1.86</v>
      </c>
      <c r="P66" s="196">
        <v>2.2999999999999998</v>
      </c>
      <c r="Q66" s="196">
        <v>0.1</v>
      </c>
      <c r="R66" s="196">
        <v>0.4</v>
      </c>
      <c r="S66" s="196">
        <v>0.25</v>
      </c>
      <c r="T66" s="196">
        <v>0</v>
      </c>
      <c r="U66" s="196">
        <v>11.15</v>
      </c>
      <c r="V66" s="196">
        <v>0.14000000000000001</v>
      </c>
      <c r="W66" s="196">
        <v>3.17</v>
      </c>
      <c r="X66" s="196">
        <v>1.38</v>
      </c>
      <c r="Y66" s="196">
        <v>0</v>
      </c>
      <c r="Z66" s="196">
        <v>2.61</v>
      </c>
      <c r="AA66" s="196">
        <v>0.85</v>
      </c>
      <c r="AB66" s="196">
        <v>0</v>
      </c>
      <c r="AC66" s="196">
        <v>0</v>
      </c>
      <c r="AD66" s="196">
        <v>7.31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11.38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7.28</v>
      </c>
      <c r="AS66" s="196">
        <v>18.010000000000002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6.06</v>
      </c>
      <c r="L67" s="196">
        <v>1.61</v>
      </c>
      <c r="M67" s="196">
        <v>0</v>
      </c>
      <c r="N67" s="196">
        <v>0.55000000000000004</v>
      </c>
      <c r="O67" s="196">
        <v>1.86</v>
      </c>
      <c r="P67" s="196">
        <v>2.2999999999999998</v>
      </c>
      <c r="Q67" s="196">
        <v>0.1</v>
      </c>
      <c r="R67" s="196">
        <v>0.4</v>
      </c>
      <c r="S67" s="196">
        <v>0.25</v>
      </c>
      <c r="T67" s="196">
        <v>0</v>
      </c>
      <c r="U67" s="196">
        <v>18.59</v>
      </c>
      <c r="V67" s="196">
        <v>0.14000000000000001</v>
      </c>
      <c r="W67" s="196">
        <v>3.17</v>
      </c>
      <c r="X67" s="196">
        <v>1.38</v>
      </c>
      <c r="Y67" s="196">
        <v>0</v>
      </c>
      <c r="Z67" s="196">
        <v>2.61</v>
      </c>
      <c r="AA67" s="196">
        <v>0.85</v>
      </c>
      <c r="AB67" s="196">
        <v>0</v>
      </c>
      <c r="AC67" s="196">
        <v>0</v>
      </c>
      <c r="AD67" s="196">
        <v>7.31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1.45</v>
      </c>
      <c r="AQ67" s="196">
        <v>0</v>
      </c>
      <c r="AR67" s="196">
        <v>7.39</v>
      </c>
      <c r="AS67" s="196">
        <v>18.010000000000002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6.06</v>
      </c>
      <c r="L68" s="196">
        <v>1.61</v>
      </c>
      <c r="M68" s="196">
        <v>0</v>
      </c>
      <c r="N68" s="196">
        <v>0.55000000000000004</v>
      </c>
      <c r="O68" s="196">
        <v>1.86</v>
      </c>
      <c r="P68" s="196">
        <v>2.2999999999999998</v>
      </c>
      <c r="Q68" s="196">
        <v>0.1</v>
      </c>
      <c r="R68" s="196">
        <v>0.4</v>
      </c>
      <c r="S68" s="196">
        <v>0.25</v>
      </c>
      <c r="T68" s="196">
        <v>0</v>
      </c>
      <c r="U68" s="196">
        <v>15.16</v>
      </c>
      <c r="V68" s="196">
        <v>0.14000000000000001</v>
      </c>
      <c r="W68" s="196">
        <v>3.17</v>
      </c>
      <c r="X68" s="196">
        <v>1.38</v>
      </c>
      <c r="Y68" s="196">
        <v>0</v>
      </c>
      <c r="Z68" s="196">
        <v>2.61</v>
      </c>
      <c r="AA68" s="196">
        <v>0.85</v>
      </c>
      <c r="AB68" s="196">
        <v>0</v>
      </c>
      <c r="AC68" s="196">
        <v>0</v>
      </c>
      <c r="AD68" s="196">
        <v>7.31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1.45</v>
      </c>
      <c r="AQ68" s="196">
        <v>0</v>
      </c>
      <c r="AR68" s="196">
        <v>7.39</v>
      </c>
      <c r="AS68" s="196">
        <v>18.010000000000002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6.06</v>
      </c>
      <c r="L69" s="196">
        <v>1.61</v>
      </c>
      <c r="M69" s="196">
        <v>0</v>
      </c>
      <c r="N69" s="196">
        <v>0.55000000000000004</v>
      </c>
      <c r="O69" s="196">
        <v>1.86</v>
      </c>
      <c r="P69" s="196">
        <v>2.2999999999999998</v>
      </c>
      <c r="Q69" s="196">
        <v>0.1</v>
      </c>
      <c r="R69" s="196">
        <v>0.4</v>
      </c>
      <c r="S69" s="196">
        <v>0.25</v>
      </c>
      <c r="T69" s="196">
        <v>0</v>
      </c>
      <c r="U69" s="196">
        <v>10.6</v>
      </c>
      <c r="V69" s="196">
        <v>0.14000000000000001</v>
      </c>
      <c r="W69" s="196">
        <v>2.95</v>
      </c>
      <c r="X69" s="196">
        <v>1.38</v>
      </c>
      <c r="Y69" s="196">
        <v>0</v>
      </c>
      <c r="Z69" s="196">
        <v>2.61</v>
      </c>
      <c r="AA69" s="196">
        <v>0.85</v>
      </c>
      <c r="AB69" s="196">
        <v>0</v>
      </c>
      <c r="AC69" s="196">
        <v>0</v>
      </c>
      <c r="AD69" s="196">
        <v>6.82</v>
      </c>
      <c r="AE69" s="196">
        <v>0</v>
      </c>
      <c r="AF69" s="196">
        <v>0</v>
      </c>
      <c r="AG69" s="196">
        <v>24.91</v>
      </c>
      <c r="AH69" s="196">
        <v>0</v>
      </c>
      <c r="AI69" s="196">
        <v>12.05</v>
      </c>
      <c r="AJ69" s="196">
        <v>0</v>
      </c>
      <c r="AK69" s="196">
        <v>2.81</v>
      </c>
      <c r="AL69" s="196">
        <v>0</v>
      </c>
      <c r="AM69" s="196">
        <v>0</v>
      </c>
      <c r="AN69" s="196">
        <v>0</v>
      </c>
      <c r="AO69" s="196">
        <v>227.25</v>
      </c>
      <c r="AP69" s="196">
        <v>6.75</v>
      </c>
      <c r="AQ69" s="196">
        <v>0</v>
      </c>
      <c r="AR69" s="196">
        <v>7.39</v>
      </c>
      <c r="AS69" s="196">
        <v>18.010000000000002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6.06</v>
      </c>
      <c r="L70" s="196">
        <v>1.61</v>
      </c>
      <c r="M70" s="196">
        <v>0</v>
      </c>
      <c r="N70" s="196">
        <v>0.55000000000000004</v>
      </c>
      <c r="O70" s="196">
        <v>1.86</v>
      </c>
      <c r="P70" s="196">
        <v>2.2999999999999998</v>
      </c>
      <c r="Q70" s="196">
        <v>0.1</v>
      </c>
      <c r="R70" s="196">
        <v>0.4</v>
      </c>
      <c r="S70" s="196">
        <v>0.25</v>
      </c>
      <c r="T70" s="196">
        <v>0</v>
      </c>
      <c r="U70" s="196">
        <v>10.6</v>
      </c>
      <c r="V70" s="196">
        <v>0.14000000000000001</v>
      </c>
      <c r="W70" s="196">
        <v>2.95</v>
      </c>
      <c r="X70" s="196">
        <v>1.38</v>
      </c>
      <c r="Y70" s="196">
        <v>0</v>
      </c>
      <c r="Z70" s="196">
        <v>2.61</v>
      </c>
      <c r="AA70" s="196">
        <v>0.85</v>
      </c>
      <c r="AB70" s="196">
        <v>0</v>
      </c>
      <c r="AC70" s="196">
        <v>0</v>
      </c>
      <c r="AD70" s="196">
        <v>6.82</v>
      </c>
      <c r="AE70" s="196">
        <v>0</v>
      </c>
      <c r="AF70" s="196">
        <v>0</v>
      </c>
      <c r="AG70" s="196">
        <v>24.91</v>
      </c>
      <c r="AH70" s="196">
        <v>0</v>
      </c>
      <c r="AI70" s="196">
        <v>12.05</v>
      </c>
      <c r="AJ70" s="196">
        <v>0</v>
      </c>
      <c r="AK70" s="196">
        <v>2.81</v>
      </c>
      <c r="AL70" s="196">
        <v>0</v>
      </c>
      <c r="AM70" s="196">
        <v>0</v>
      </c>
      <c r="AN70" s="196">
        <v>0</v>
      </c>
      <c r="AO70" s="196">
        <v>227.25</v>
      </c>
      <c r="AP70" s="196">
        <v>6.75</v>
      </c>
      <c r="AQ70" s="196">
        <v>0</v>
      </c>
      <c r="AR70" s="196">
        <v>7.39</v>
      </c>
      <c r="AS70" s="196">
        <v>18.010000000000002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6.06</v>
      </c>
      <c r="L71" s="196">
        <v>1.61</v>
      </c>
      <c r="M71" s="196">
        <v>0</v>
      </c>
      <c r="N71" s="196">
        <v>0.55000000000000004</v>
      </c>
      <c r="O71" s="196">
        <v>1.86</v>
      </c>
      <c r="P71" s="196">
        <v>2.2999999999999998</v>
      </c>
      <c r="Q71" s="196">
        <v>0.1</v>
      </c>
      <c r="R71" s="196">
        <v>0.4</v>
      </c>
      <c r="S71" s="196">
        <v>0.25</v>
      </c>
      <c r="T71" s="196">
        <v>0</v>
      </c>
      <c r="U71" s="196">
        <v>10.6</v>
      </c>
      <c r="V71" s="196">
        <v>0.14000000000000001</v>
      </c>
      <c r="W71" s="196">
        <v>2.95</v>
      </c>
      <c r="X71" s="196">
        <v>1.38</v>
      </c>
      <c r="Y71" s="196">
        <v>0</v>
      </c>
      <c r="Z71" s="196">
        <v>2.61</v>
      </c>
      <c r="AA71" s="196">
        <v>0.85</v>
      </c>
      <c r="AB71" s="196">
        <v>0</v>
      </c>
      <c r="AC71" s="196">
        <v>0</v>
      </c>
      <c r="AD71" s="196">
        <v>6.82</v>
      </c>
      <c r="AE71" s="196">
        <v>0</v>
      </c>
      <c r="AF71" s="196">
        <v>0</v>
      </c>
      <c r="AG71" s="196">
        <v>24.91</v>
      </c>
      <c r="AH71" s="196">
        <v>0</v>
      </c>
      <c r="AI71" s="196">
        <v>12.05</v>
      </c>
      <c r="AJ71" s="196">
        <v>0</v>
      </c>
      <c r="AK71" s="196">
        <v>2.81</v>
      </c>
      <c r="AL71" s="196">
        <v>0</v>
      </c>
      <c r="AM71" s="196">
        <v>0</v>
      </c>
      <c r="AN71" s="196">
        <v>0</v>
      </c>
      <c r="AO71" s="196">
        <v>227.25</v>
      </c>
      <c r="AP71" s="196">
        <v>6.75</v>
      </c>
      <c r="AQ71" s="196">
        <v>0</v>
      </c>
      <c r="AR71" s="196">
        <v>7.39</v>
      </c>
      <c r="AS71" s="196">
        <v>18.010000000000002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6.06</v>
      </c>
      <c r="L72" s="196">
        <v>1.61</v>
      </c>
      <c r="M72" s="196">
        <v>0</v>
      </c>
      <c r="N72" s="196">
        <v>0.55000000000000004</v>
      </c>
      <c r="O72" s="196">
        <v>1.86</v>
      </c>
      <c r="P72" s="196">
        <v>2.2999999999999998</v>
      </c>
      <c r="Q72" s="196">
        <v>0.1</v>
      </c>
      <c r="R72" s="196">
        <v>0.4</v>
      </c>
      <c r="S72" s="196">
        <v>0.25</v>
      </c>
      <c r="T72" s="196">
        <v>0</v>
      </c>
      <c r="U72" s="196">
        <v>10.6</v>
      </c>
      <c r="V72" s="196">
        <v>0.14000000000000001</v>
      </c>
      <c r="W72" s="196">
        <v>2.95</v>
      </c>
      <c r="X72" s="196">
        <v>1.38</v>
      </c>
      <c r="Y72" s="196">
        <v>0</v>
      </c>
      <c r="Z72" s="196">
        <v>2.61</v>
      </c>
      <c r="AA72" s="196">
        <v>0.85</v>
      </c>
      <c r="AB72" s="196">
        <v>0</v>
      </c>
      <c r="AC72" s="196">
        <v>0</v>
      </c>
      <c r="AD72" s="196">
        <v>6.82</v>
      </c>
      <c r="AE72" s="196">
        <v>0</v>
      </c>
      <c r="AF72" s="196">
        <v>0</v>
      </c>
      <c r="AG72" s="196">
        <v>24.91</v>
      </c>
      <c r="AH72" s="196">
        <v>0</v>
      </c>
      <c r="AI72" s="196">
        <v>12.05</v>
      </c>
      <c r="AJ72" s="196">
        <v>0</v>
      </c>
      <c r="AK72" s="196">
        <v>2.81</v>
      </c>
      <c r="AL72" s="196">
        <v>0</v>
      </c>
      <c r="AM72" s="196">
        <v>0</v>
      </c>
      <c r="AN72" s="196">
        <v>0</v>
      </c>
      <c r="AO72" s="196">
        <v>227.25</v>
      </c>
      <c r="AP72" s="196">
        <v>18</v>
      </c>
      <c r="AQ72" s="196">
        <v>0</v>
      </c>
      <c r="AR72" s="196">
        <v>7.39</v>
      </c>
      <c r="AS72" s="196">
        <v>18.010000000000002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6.06</v>
      </c>
      <c r="L73" s="196">
        <v>1.61</v>
      </c>
      <c r="M73" s="196">
        <v>0</v>
      </c>
      <c r="N73" s="196">
        <v>0.55000000000000004</v>
      </c>
      <c r="O73" s="196">
        <v>1.86</v>
      </c>
      <c r="P73" s="196">
        <v>2.2999999999999998</v>
      </c>
      <c r="Q73" s="196">
        <v>0.1</v>
      </c>
      <c r="R73" s="196">
        <v>0.4</v>
      </c>
      <c r="S73" s="196">
        <v>0.25</v>
      </c>
      <c r="T73" s="196">
        <v>0</v>
      </c>
      <c r="U73" s="196">
        <v>10.6</v>
      </c>
      <c r="V73" s="196">
        <v>0.14000000000000001</v>
      </c>
      <c r="W73" s="196">
        <v>2.95</v>
      </c>
      <c r="X73" s="196">
        <v>1.38</v>
      </c>
      <c r="Y73" s="196">
        <v>0</v>
      </c>
      <c r="Z73" s="196">
        <v>2.61</v>
      </c>
      <c r="AA73" s="196">
        <v>0.85</v>
      </c>
      <c r="AB73" s="196">
        <v>0</v>
      </c>
      <c r="AC73" s="196">
        <v>0</v>
      </c>
      <c r="AD73" s="196">
        <v>6.82</v>
      </c>
      <c r="AE73" s="196">
        <v>0</v>
      </c>
      <c r="AF73" s="196">
        <v>0</v>
      </c>
      <c r="AG73" s="196">
        <v>24.91</v>
      </c>
      <c r="AH73" s="196">
        <v>0</v>
      </c>
      <c r="AI73" s="196">
        <v>12.05</v>
      </c>
      <c r="AJ73" s="196">
        <v>0</v>
      </c>
      <c r="AK73" s="196">
        <v>2.81</v>
      </c>
      <c r="AL73" s="196">
        <v>0</v>
      </c>
      <c r="AM73" s="196">
        <v>0</v>
      </c>
      <c r="AN73" s="196">
        <v>0</v>
      </c>
      <c r="AO73" s="196">
        <v>227.25</v>
      </c>
      <c r="AP73" s="196">
        <v>29.25</v>
      </c>
      <c r="AQ73" s="196">
        <v>0</v>
      </c>
      <c r="AR73" s="196">
        <v>7.39</v>
      </c>
      <c r="AS73" s="196">
        <v>18.010000000000002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6.06</v>
      </c>
      <c r="L74" s="196">
        <v>1.61</v>
      </c>
      <c r="M74" s="196">
        <v>0</v>
      </c>
      <c r="N74" s="196">
        <v>0.55000000000000004</v>
      </c>
      <c r="O74" s="196">
        <v>1.86</v>
      </c>
      <c r="P74" s="196">
        <v>2.2999999999999998</v>
      </c>
      <c r="Q74" s="196">
        <v>0.1</v>
      </c>
      <c r="R74" s="196">
        <v>0.4</v>
      </c>
      <c r="S74" s="196">
        <v>0.25</v>
      </c>
      <c r="T74" s="196">
        <v>0</v>
      </c>
      <c r="U74" s="196">
        <v>10.6</v>
      </c>
      <c r="V74" s="196">
        <v>0.14000000000000001</v>
      </c>
      <c r="W74" s="196">
        <v>2.95</v>
      </c>
      <c r="X74" s="196">
        <v>1.38</v>
      </c>
      <c r="Y74" s="196">
        <v>0</v>
      </c>
      <c r="Z74" s="196">
        <v>2.61</v>
      </c>
      <c r="AA74" s="196">
        <v>0.85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24.91</v>
      </c>
      <c r="AH74" s="196">
        <v>0</v>
      </c>
      <c r="AI74" s="196">
        <v>12.05</v>
      </c>
      <c r="AJ74" s="196">
        <v>0</v>
      </c>
      <c r="AK74" s="196">
        <v>2.81</v>
      </c>
      <c r="AL74" s="196">
        <v>0</v>
      </c>
      <c r="AM74" s="196">
        <v>0</v>
      </c>
      <c r="AN74" s="196">
        <v>0</v>
      </c>
      <c r="AO74" s="196">
        <v>227.25</v>
      </c>
      <c r="AP74" s="196">
        <v>45</v>
      </c>
      <c r="AQ74" s="196">
        <v>0</v>
      </c>
      <c r="AR74" s="196">
        <v>7.39</v>
      </c>
      <c r="AS74" s="196">
        <v>18.010000000000002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3.79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6.06</v>
      </c>
      <c r="L75" s="196">
        <v>1.61</v>
      </c>
      <c r="M75" s="196">
        <v>0</v>
      </c>
      <c r="N75" s="196">
        <v>0.55000000000000004</v>
      </c>
      <c r="O75" s="196">
        <v>1.86</v>
      </c>
      <c r="P75" s="196">
        <v>2.2999999999999998</v>
      </c>
      <c r="Q75" s="196">
        <v>0.1</v>
      </c>
      <c r="R75" s="196">
        <v>0.4</v>
      </c>
      <c r="S75" s="196">
        <v>0.25</v>
      </c>
      <c r="T75" s="196">
        <v>0</v>
      </c>
      <c r="U75" s="196">
        <v>10.6</v>
      </c>
      <c r="V75" s="196">
        <v>0.14000000000000001</v>
      </c>
      <c r="W75" s="196">
        <v>2.95</v>
      </c>
      <c r="X75" s="196">
        <v>1.38</v>
      </c>
      <c r="Y75" s="196">
        <v>0</v>
      </c>
      <c r="Z75" s="196">
        <v>2.61</v>
      </c>
      <c r="AA75" s="196">
        <v>0.85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24.91</v>
      </c>
      <c r="AH75" s="196">
        <v>0</v>
      </c>
      <c r="AI75" s="196">
        <v>12.05</v>
      </c>
      <c r="AJ75" s="196">
        <v>0</v>
      </c>
      <c r="AK75" s="196">
        <v>2.81</v>
      </c>
      <c r="AL75" s="196">
        <v>0</v>
      </c>
      <c r="AM75" s="196">
        <v>0</v>
      </c>
      <c r="AN75" s="196">
        <v>0</v>
      </c>
      <c r="AO75" s="196">
        <v>231.75</v>
      </c>
      <c r="AP75" s="196">
        <v>45</v>
      </c>
      <c r="AQ75" s="196">
        <v>0</v>
      </c>
      <c r="AR75" s="196">
        <v>7.52</v>
      </c>
      <c r="AS75" s="196">
        <v>18.010000000000002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3.79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6.06</v>
      </c>
      <c r="L76" s="196">
        <v>1.61</v>
      </c>
      <c r="M76" s="196">
        <v>0</v>
      </c>
      <c r="N76" s="196">
        <v>0.55000000000000004</v>
      </c>
      <c r="O76" s="196">
        <v>1.86</v>
      </c>
      <c r="P76" s="196">
        <v>2.2999999999999998</v>
      </c>
      <c r="Q76" s="196">
        <v>0.1</v>
      </c>
      <c r="R76" s="196">
        <v>0.4</v>
      </c>
      <c r="S76" s="196">
        <v>0.25</v>
      </c>
      <c r="T76" s="196">
        <v>0</v>
      </c>
      <c r="U76" s="196">
        <v>10.6</v>
      </c>
      <c r="V76" s="196">
        <v>0.14000000000000001</v>
      </c>
      <c r="W76" s="196">
        <v>2.95</v>
      </c>
      <c r="X76" s="196">
        <v>1.38</v>
      </c>
      <c r="Y76" s="196">
        <v>0</v>
      </c>
      <c r="Z76" s="196">
        <v>2.61</v>
      </c>
      <c r="AA76" s="196">
        <v>0.85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24.91</v>
      </c>
      <c r="AH76" s="196">
        <v>0</v>
      </c>
      <c r="AI76" s="196">
        <v>12.05</v>
      </c>
      <c r="AJ76" s="196">
        <v>0</v>
      </c>
      <c r="AK76" s="196">
        <v>2.81</v>
      </c>
      <c r="AL76" s="196">
        <v>0</v>
      </c>
      <c r="AM76" s="196">
        <v>0</v>
      </c>
      <c r="AN76" s="196">
        <v>0</v>
      </c>
      <c r="AO76" s="196">
        <v>231.75</v>
      </c>
      <c r="AP76" s="196">
        <v>45</v>
      </c>
      <c r="AQ76" s="196">
        <v>0</v>
      </c>
      <c r="AR76" s="196">
        <v>7.52</v>
      </c>
      <c r="AS76" s="196">
        <v>18.010000000000002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3.79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6.06</v>
      </c>
      <c r="L77" s="196">
        <v>1.61</v>
      </c>
      <c r="M77" s="196">
        <v>0</v>
      </c>
      <c r="N77" s="196">
        <v>0.55000000000000004</v>
      </c>
      <c r="O77" s="196">
        <v>1.86</v>
      </c>
      <c r="P77" s="196">
        <v>2.2999999999999998</v>
      </c>
      <c r="Q77" s="196">
        <v>0.1</v>
      </c>
      <c r="R77" s="196">
        <v>0.4</v>
      </c>
      <c r="S77" s="196">
        <v>0.25</v>
      </c>
      <c r="T77" s="196">
        <v>0</v>
      </c>
      <c r="U77" s="196">
        <v>10.6</v>
      </c>
      <c r="V77" s="196">
        <v>0.14000000000000001</v>
      </c>
      <c r="W77" s="196">
        <v>2.95</v>
      </c>
      <c r="X77" s="196">
        <v>1.38</v>
      </c>
      <c r="Y77" s="196">
        <v>0</v>
      </c>
      <c r="Z77" s="196">
        <v>2.61</v>
      </c>
      <c r="AA77" s="196">
        <v>0.85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24.91</v>
      </c>
      <c r="AH77" s="196">
        <v>0</v>
      </c>
      <c r="AI77" s="196">
        <v>12.05</v>
      </c>
      <c r="AJ77" s="196">
        <v>0</v>
      </c>
      <c r="AK77" s="196">
        <v>2.81</v>
      </c>
      <c r="AL77" s="196">
        <v>0</v>
      </c>
      <c r="AM77" s="196">
        <v>0</v>
      </c>
      <c r="AN77" s="196">
        <v>0</v>
      </c>
      <c r="AO77" s="196">
        <v>231.75</v>
      </c>
      <c r="AP77" s="196">
        <v>45</v>
      </c>
      <c r="AQ77" s="196">
        <v>0</v>
      </c>
      <c r="AR77" s="196">
        <v>7.52</v>
      </c>
      <c r="AS77" s="196">
        <v>18.010000000000002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3.79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6.06</v>
      </c>
      <c r="L78" s="196">
        <v>1.61</v>
      </c>
      <c r="M78" s="196">
        <v>0</v>
      </c>
      <c r="N78" s="196">
        <v>0.55000000000000004</v>
      </c>
      <c r="O78" s="196">
        <v>1.86</v>
      </c>
      <c r="P78" s="196">
        <v>2.2999999999999998</v>
      </c>
      <c r="Q78" s="196">
        <v>0.1</v>
      </c>
      <c r="R78" s="196">
        <v>0.4</v>
      </c>
      <c r="S78" s="196">
        <v>0.25</v>
      </c>
      <c r="T78" s="196">
        <v>0</v>
      </c>
      <c r="U78" s="196">
        <v>10.6</v>
      </c>
      <c r="V78" s="196">
        <v>0.14000000000000001</v>
      </c>
      <c r="W78" s="196">
        <v>2.95</v>
      </c>
      <c r="X78" s="196">
        <v>1.38</v>
      </c>
      <c r="Y78" s="196">
        <v>0</v>
      </c>
      <c r="Z78" s="196">
        <v>2.61</v>
      </c>
      <c r="AA78" s="196">
        <v>0.85</v>
      </c>
      <c r="AB78" s="196">
        <v>0</v>
      </c>
      <c r="AC78" s="196">
        <v>1.55</v>
      </c>
      <c r="AD78" s="196">
        <v>6.82</v>
      </c>
      <c r="AE78" s="196">
        <v>0</v>
      </c>
      <c r="AF78" s="196">
        <v>0</v>
      </c>
      <c r="AG78" s="196">
        <v>24.91</v>
      </c>
      <c r="AH78" s="196">
        <v>0</v>
      </c>
      <c r="AI78" s="196">
        <v>12.05</v>
      </c>
      <c r="AJ78" s="196">
        <v>0</v>
      </c>
      <c r="AK78" s="196">
        <v>2.81</v>
      </c>
      <c r="AL78" s="196">
        <v>0</v>
      </c>
      <c r="AM78" s="196">
        <v>0</v>
      </c>
      <c r="AN78" s="196">
        <v>0</v>
      </c>
      <c r="AO78" s="196">
        <v>231.75</v>
      </c>
      <c r="AP78" s="196">
        <v>45</v>
      </c>
      <c r="AQ78" s="196">
        <v>0</v>
      </c>
      <c r="AR78" s="196">
        <v>7.52</v>
      </c>
      <c r="AS78" s="196">
        <v>18.010000000000002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3.79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6.06</v>
      </c>
      <c r="L79" s="196">
        <v>1.61</v>
      </c>
      <c r="M79" s="196">
        <v>0</v>
      </c>
      <c r="N79" s="196">
        <v>0.55000000000000004</v>
      </c>
      <c r="O79" s="196">
        <v>1.86</v>
      </c>
      <c r="P79" s="196">
        <v>2.2999999999999998</v>
      </c>
      <c r="Q79" s="196">
        <v>0.1</v>
      </c>
      <c r="R79" s="196">
        <v>0.4</v>
      </c>
      <c r="S79" s="196">
        <v>0.25</v>
      </c>
      <c r="T79" s="196">
        <v>0</v>
      </c>
      <c r="U79" s="196">
        <v>10.6</v>
      </c>
      <c r="V79" s="196">
        <v>0.14000000000000001</v>
      </c>
      <c r="W79" s="196">
        <v>2.95</v>
      </c>
      <c r="X79" s="196">
        <v>1.38</v>
      </c>
      <c r="Y79" s="196">
        <v>0</v>
      </c>
      <c r="Z79" s="196">
        <v>2.61</v>
      </c>
      <c r="AA79" s="196">
        <v>0.85</v>
      </c>
      <c r="AB79" s="196">
        <v>0</v>
      </c>
      <c r="AC79" s="196">
        <v>1.55</v>
      </c>
      <c r="AD79" s="196">
        <v>6.82</v>
      </c>
      <c r="AE79" s="196">
        <v>0</v>
      </c>
      <c r="AF79" s="196">
        <v>0</v>
      </c>
      <c r="AG79" s="196">
        <v>24.91</v>
      </c>
      <c r="AH79" s="196">
        <v>0</v>
      </c>
      <c r="AI79" s="196">
        <v>12.05</v>
      </c>
      <c r="AJ79" s="196">
        <v>0</v>
      </c>
      <c r="AK79" s="196">
        <v>3.46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45</v>
      </c>
      <c r="AQ79" s="196">
        <v>0</v>
      </c>
      <c r="AR79" s="196">
        <v>7.52</v>
      </c>
      <c r="AS79" s="196">
        <v>18.010000000000002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3.79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6.06</v>
      </c>
      <c r="L80" s="196">
        <v>1.61</v>
      </c>
      <c r="M80" s="196">
        <v>0</v>
      </c>
      <c r="N80" s="196">
        <v>0.55000000000000004</v>
      </c>
      <c r="O80" s="196">
        <v>1.86</v>
      </c>
      <c r="P80" s="196">
        <v>2.2999999999999998</v>
      </c>
      <c r="Q80" s="196">
        <v>0.1</v>
      </c>
      <c r="R80" s="196">
        <v>0.4</v>
      </c>
      <c r="S80" s="196">
        <v>0.25</v>
      </c>
      <c r="T80" s="196">
        <v>0</v>
      </c>
      <c r="U80" s="196">
        <v>10.6</v>
      </c>
      <c r="V80" s="196">
        <v>0.14000000000000001</v>
      </c>
      <c r="W80" s="196">
        <v>2.95</v>
      </c>
      <c r="X80" s="196">
        <v>1.38</v>
      </c>
      <c r="Y80" s="196">
        <v>0</v>
      </c>
      <c r="Z80" s="196">
        <v>2.61</v>
      </c>
      <c r="AA80" s="196">
        <v>0.85</v>
      </c>
      <c r="AB80" s="196">
        <v>0</v>
      </c>
      <c r="AC80" s="196">
        <v>1.55</v>
      </c>
      <c r="AD80" s="196">
        <v>6.82</v>
      </c>
      <c r="AE80" s="196">
        <v>0</v>
      </c>
      <c r="AF80" s="196">
        <v>0</v>
      </c>
      <c r="AG80" s="196">
        <v>24.91</v>
      </c>
      <c r="AH80" s="196">
        <v>0</v>
      </c>
      <c r="AI80" s="196">
        <v>12.05</v>
      </c>
      <c r="AJ80" s="196">
        <v>0</v>
      </c>
      <c r="AK80" s="196">
        <v>3.46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45</v>
      </c>
      <c r="AQ80" s="196">
        <v>0</v>
      </c>
      <c r="AR80" s="196">
        <v>7.52</v>
      </c>
      <c r="AS80" s="196">
        <v>18.010000000000002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3.79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6.06</v>
      </c>
      <c r="L81" s="196">
        <v>1.61</v>
      </c>
      <c r="M81" s="196">
        <v>0</v>
      </c>
      <c r="N81" s="196">
        <v>0.55000000000000004</v>
      </c>
      <c r="O81" s="196">
        <v>1.86</v>
      </c>
      <c r="P81" s="196">
        <v>2.2999999999999998</v>
      </c>
      <c r="Q81" s="196">
        <v>0.1</v>
      </c>
      <c r="R81" s="196">
        <v>0.4</v>
      </c>
      <c r="S81" s="196">
        <v>0.25</v>
      </c>
      <c r="T81" s="196">
        <v>0</v>
      </c>
      <c r="U81" s="196">
        <v>10.6</v>
      </c>
      <c r="V81" s="196">
        <v>0.14000000000000001</v>
      </c>
      <c r="W81" s="196">
        <v>2.95</v>
      </c>
      <c r="X81" s="196">
        <v>0.92</v>
      </c>
      <c r="Y81" s="196">
        <v>0</v>
      </c>
      <c r="Z81" s="196">
        <v>2.61</v>
      </c>
      <c r="AA81" s="196">
        <v>0.85</v>
      </c>
      <c r="AB81" s="196">
        <v>0</v>
      </c>
      <c r="AC81" s="196">
        <v>1.55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3.46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45</v>
      </c>
      <c r="AQ81" s="196">
        <v>0</v>
      </c>
      <c r="AR81" s="196">
        <v>7.52</v>
      </c>
      <c r="AS81" s="196">
        <v>18.010000000000002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3.79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6.06</v>
      </c>
      <c r="L82" s="196">
        <v>1.61</v>
      </c>
      <c r="M82" s="196">
        <v>0</v>
      </c>
      <c r="N82" s="196">
        <v>0.55000000000000004</v>
      </c>
      <c r="O82" s="196">
        <v>1.86</v>
      </c>
      <c r="P82" s="196">
        <v>2.2999999999999998</v>
      </c>
      <c r="Q82" s="196">
        <v>0.1</v>
      </c>
      <c r="R82" s="196">
        <v>0.4</v>
      </c>
      <c r="S82" s="196">
        <v>0.25</v>
      </c>
      <c r="T82" s="196">
        <v>0</v>
      </c>
      <c r="U82" s="196">
        <v>10.6</v>
      </c>
      <c r="V82" s="196">
        <v>0.14000000000000001</v>
      </c>
      <c r="W82" s="196">
        <v>3.17</v>
      </c>
      <c r="X82" s="196">
        <v>0.92</v>
      </c>
      <c r="Y82" s="196">
        <v>0</v>
      </c>
      <c r="Z82" s="196">
        <v>2.61</v>
      </c>
      <c r="AA82" s="196">
        <v>0.85</v>
      </c>
      <c r="AB82" s="196">
        <v>0</v>
      </c>
      <c r="AC82" s="196">
        <v>1.55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3.46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40.64</v>
      </c>
      <c r="AQ82" s="196">
        <v>0</v>
      </c>
      <c r="AR82" s="196">
        <v>7.52</v>
      </c>
      <c r="AS82" s="196">
        <v>18.010000000000002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3.79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6.06</v>
      </c>
      <c r="L83" s="196">
        <v>1.61</v>
      </c>
      <c r="M83" s="196">
        <v>0</v>
      </c>
      <c r="N83" s="196">
        <v>0.55000000000000004</v>
      </c>
      <c r="O83" s="196">
        <v>1.86</v>
      </c>
      <c r="P83" s="196">
        <v>2.2999999999999998</v>
      </c>
      <c r="Q83" s="196">
        <v>0.1</v>
      </c>
      <c r="R83" s="196">
        <v>0.4</v>
      </c>
      <c r="S83" s="196">
        <v>0.25</v>
      </c>
      <c r="T83" s="196">
        <v>0</v>
      </c>
      <c r="U83" s="196">
        <v>10.6</v>
      </c>
      <c r="V83" s="196">
        <v>0.14000000000000001</v>
      </c>
      <c r="W83" s="196">
        <v>0.35</v>
      </c>
      <c r="X83" s="196">
        <v>0.92</v>
      </c>
      <c r="Y83" s="196">
        <v>0</v>
      </c>
      <c r="Z83" s="196">
        <v>2.61</v>
      </c>
      <c r="AA83" s="196">
        <v>0.85</v>
      </c>
      <c r="AB83" s="196">
        <v>0</v>
      </c>
      <c r="AC83" s="196">
        <v>1.55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45</v>
      </c>
      <c r="AQ83" s="196">
        <v>0</v>
      </c>
      <c r="AR83" s="196">
        <v>7.52</v>
      </c>
      <c r="AS83" s="196">
        <v>18.010000000000002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3.79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6.06</v>
      </c>
      <c r="L84" s="196">
        <v>1.61</v>
      </c>
      <c r="M84" s="196">
        <v>0</v>
      </c>
      <c r="N84" s="196">
        <v>0.55000000000000004</v>
      </c>
      <c r="O84" s="196">
        <v>1.86</v>
      </c>
      <c r="P84" s="196">
        <v>2.2999999999999998</v>
      </c>
      <c r="Q84" s="196">
        <v>0.1</v>
      </c>
      <c r="R84" s="196">
        <v>0.4</v>
      </c>
      <c r="S84" s="196">
        <v>0.25</v>
      </c>
      <c r="T84" s="196">
        <v>0</v>
      </c>
      <c r="U84" s="196">
        <v>10.6</v>
      </c>
      <c r="V84" s="196">
        <v>0.14000000000000001</v>
      </c>
      <c r="W84" s="196">
        <v>0.33</v>
      </c>
      <c r="X84" s="196">
        <v>0.92</v>
      </c>
      <c r="Y84" s="196">
        <v>0</v>
      </c>
      <c r="Z84" s="196">
        <v>2.61</v>
      </c>
      <c r="AA84" s="196">
        <v>0.85</v>
      </c>
      <c r="AB84" s="196">
        <v>0</v>
      </c>
      <c r="AC84" s="196">
        <v>1.55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45</v>
      </c>
      <c r="AQ84" s="196">
        <v>0</v>
      </c>
      <c r="AR84" s="196">
        <v>7.52</v>
      </c>
      <c r="AS84" s="196">
        <v>18.010000000000002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3.79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6.06</v>
      </c>
      <c r="L85" s="196">
        <v>1.61</v>
      </c>
      <c r="M85" s="196">
        <v>0</v>
      </c>
      <c r="N85" s="196">
        <v>0.55000000000000004</v>
      </c>
      <c r="O85" s="196">
        <v>1.86</v>
      </c>
      <c r="P85" s="196">
        <v>2.2999999999999998</v>
      </c>
      <c r="Q85" s="196">
        <v>0.1</v>
      </c>
      <c r="R85" s="196">
        <v>0.4</v>
      </c>
      <c r="S85" s="196">
        <v>0.25</v>
      </c>
      <c r="T85" s="196">
        <v>0</v>
      </c>
      <c r="U85" s="196">
        <v>10.6</v>
      </c>
      <c r="V85" s="196">
        <v>0.14000000000000001</v>
      </c>
      <c r="W85" s="196">
        <v>0.33</v>
      </c>
      <c r="X85" s="196">
        <v>0.92</v>
      </c>
      <c r="Y85" s="196">
        <v>0</v>
      </c>
      <c r="Z85" s="196">
        <v>2.61</v>
      </c>
      <c r="AA85" s="196">
        <v>0.85</v>
      </c>
      <c r="AB85" s="196">
        <v>0</v>
      </c>
      <c r="AC85" s="196">
        <v>1.55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18</v>
      </c>
      <c r="AQ85" s="196">
        <v>0</v>
      </c>
      <c r="AR85" s="196">
        <v>7.52</v>
      </c>
      <c r="AS85" s="196">
        <v>18.010000000000002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3.79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88.51</v>
      </c>
      <c r="L86" s="196">
        <v>1.61</v>
      </c>
      <c r="M86" s="196">
        <v>0</v>
      </c>
      <c r="N86" s="196">
        <v>0.55000000000000004</v>
      </c>
      <c r="O86" s="196">
        <v>1.86</v>
      </c>
      <c r="P86" s="196">
        <v>2.2999999999999998</v>
      </c>
      <c r="Q86" s="196">
        <v>1.85</v>
      </c>
      <c r="R86" s="196">
        <v>0.4</v>
      </c>
      <c r="S86" s="196">
        <v>3.81</v>
      </c>
      <c r="T86" s="196">
        <v>0</v>
      </c>
      <c r="U86" s="196">
        <v>10.6</v>
      </c>
      <c r="V86" s="196">
        <v>0.14000000000000001</v>
      </c>
      <c r="W86" s="196">
        <v>0.33</v>
      </c>
      <c r="X86" s="196">
        <v>0.92</v>
      </c>
      <c r="Y86" s="196">
        <v>0</v>
      </c>
      <c r="Z86" s="196">
        <v>2.61</v>
      </c>
      <c r="AA86" s="196">
        <v>0.85</v>
      </c>
      <c r="AB86" s="196">
        <v>0</v>
      </c>
      <c r="AC86" s="196">
        <v>1.55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7.52</v>
      </c>
      <c r="AS86" s="196">
        <v>18.010000000000002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3.79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89.95</v>
      </c>
      <c r="L87" s="196">
        <v>23.76</v>
      </c>
      <c r="M87" s="196">
        <v>0</v>
      </c>
      <c r="N87" s="196">
        <v>0.55000000000000004</v>
      </c>
      <c r="O87" s="196">
        <v>1.86</v>
      </c>
      <c r="P87" s="196">
        <v>2.2999999999999998</v>
      </c>
      <c r="Q87" s="196">
        <v>1.85</v>
      </c>
      <c r="R87" s="196">
        <v>0.4</v>
      </c>
      <c r="S87" s="196">
        <v>3.29</v>
      </c>
      <c r="T87" s="196">
        <v>0</v>
      </c>
      <c r="U87" s="196">
        <v>10.6</v>
      </c>
      <c r="V87" s="196">
        <v>0.14000000000000001</v>
      </c>
      <c r="W87" s="196">
        <v>0.33</v>
      </c>
      <c r="X87" s="196">
        <v>0.92</v>
      </c>
      <c r="Y87" s="196">
        <v>0</v>
      </c>
      <c r="Z87" s="196">
        <v>2.61</v>
      </c>
      <c r="AA87" s="196">
        <v>0.85</v>
      </c>
      <c r="AB87" s="196">
        <v>0</v>
      </c>
      <c r="AC87" s="196">
        <v>1.55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11.38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7.52</v>
      </c>
      <c r="AS87" s="196">
        <v>18.010000000000002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3.79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89.95</v>
      </c>
      <c r="L88" s="196">
        <v>24.01</v>
      </c>
      <c r="M88" s="196">
        <v>0</v>
      </c>
      <c r="N88" s="196">
        <v>0.55000000000000004</v>
      </c>
      <c r="O88" s="196">
        <v>1.86</v>
      </c>
      <c r="P88" s="196">
        <v>2.2999999999999998</v>
      </c>
      <c r="Q88" s="196">
        <v>1.85</v>
      </c>
      <c r="R88" s="196">
        <v>7.06</v>
      </c>
      <c r="S88" s="196">
        <v>3.81</v>
      </c>
      <c r="T88" s="196">
        <v>0</v>
      </c>
      <c r="U88" s="196">
        <v>10.6</v>
      </c>
      <c r="V88" s="196">
        <v>0.14000000000000001</v>
      </c>
      <c r="W88" s="196">
        <v>0.33</v>
      </c>
      <c r="X88" s="196">
        <v>0.92</v>
      </c>
      <c r="Y88" s="196">
        <v>0</v>
      </c>
      <c r="Z88" s="196">
        <v>2.61</v>
      </c>
      <c r="AA88" s="196">
        <v>13.64</v>
      </c>
      <c r="AB88" s="196">
        <v>0</v>
      </c>
      <c r="AC88" s="196">
        <v>1.55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11.38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7.52</v>
      </c>
      <c r="AS88" s="196">
        <v>18.010000000000002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3.79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89.95</v>
      </c>
      <c r="L89" s="196">
        <v>24.01</v>
      </c>
      <c r="M89" s="196">
        <v>0</v>
      </c>
      <c r="N89" s="196">
        <v>0.55000000000000004</v>
      </c>
      <c r="O89" s="196">
        <v>1.86</v>
      </c>
      <c r="P89" s="196">
        <v>2.2999999999999998</v>
      </c>
      <c r="Q89" s="196">
        <v>1.85</v>
      </c>
      <c r="R89" s="196">
        <v>7.06</v>
      </c>
      <c r="S89" s="196">
        <v>3.81</v>
      </c>
      <c r="T89" s="196">
        <v>0</v>
      </c>
      <c r="U89" s="196">
        <v>10.6</v>
      </c>
      <c r="V89" s="196">
        <v>0.14000000000000001</v>
      </c>
      <c r="W89" s="196">
        <v>0.33</v>
      </c>
      <c r="X89" s="196">
        <v>0.92</v>
      </c>
      <c r="Y89" s="196">
        <v>0</v>
      </c>
      <c r="Z89" s="196">
        <v>2.61</v>
      </c>
      <c r="AA89" s="196">
        <v>13.64</v>
      </c>
      <c r="AB89" s="196">
        <v>0</v>
      </c>
      <c r="AC89" s="196">
        <v>1.55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10.039999999999999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7.52</v>
      </c>
      <c r="AS89" s="196">
        <v>18.010000000000002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3.79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89.95</v>
      </c>
      <c r="L90" s="196">
        <v>24.02</v>
      </c>
      <c r="M90" s="196">
        <v>0</v>
      </c>
      <c r="N90" s="196">
        <v>0.55000000000000004</v>
      </c>
      <c r="O90" s="196">
        <v>1.86</v>
      </c>
      <c r="P90" s="196">
        <v>2.2999999999999998</v>
      </c>
      <c r="Q90" s="196">
        <v>1.85</v>
      </c>
      <c r="R90" s="196">
        <v>7.06</v>
      </c>
      <c r="S90" s="196">
        <v>3.81</v>
      </c>
      <c r="T90" s="196">
        <v>0</v>
      </c>
      <c r="U90" s="196">
        <v>10.6</v>
      </c>
      <c r="V90" s="196">
        <v>0.14000000000000001</v>
      </c>
      <c r="W90" s="196">
        <v>0.33</v>
      </c>
      <c r="X90" s="196">
        <v>0.92</v>
      </c>
      <c r="Y90" s="196">
        <v>0</v>
      </c>
      <c r="Z90" s="196">
        <v>2.61</v>
      </c>
      <c r="AA90" s="196">
        <v>13.64</v>
      </c>
      <c r="AB90" s="196">
        <v>0</v>
      </c>
      <c r="AC90" s="196">
        <v>1.55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10.039999999999999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7.52</v>
      </c>
      <c r="AS90" s="196">
        <v>18.010000000000002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3.79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89.95</v>
      </c>
      <c r="L91" s="196">
        <v>24.01</v>
      </c>
      <c r="M91" s="196">
        <v>0</v>
      </c>
      <c r="N91" s="196">
        <v>0.55000000000000004</v>
      </c>
      <c r="O91" s="196">
        <v>1.86</v>
      </c>
      <c r="P91" s="196">
        <v>2.2999999999999998</v>
      </c>
      <c r="Q91" s="196">
        <v>1.85</v>
      </c>
      <c r="R91" s="196">
        <v>7.06</v>
      </c>
      <c r="S91" s="196">
        <v>3.81</v>
      </c>
      <c r="T91" s="196">
        <v>0</v>
      </c>
      <c r="U91" s="196">
        <v>10.6</v>
      </c>
      <c r="V91" s="196">
        <v>3.95</v>
      </c>
      <c r="W91" s="196">
        <v>0.33</v>
      </c>
      <c r="X91" s="196">
        <v>0.92</v>
      </c>
      <c r="Y91" s="196">
        <v>0</v>
      </c>
      <c r="Z91" s="196">
        <v>2.61</v>
      </c>
      <c r="AA91" s="196">
        <v>13.64</v>
      </c>
      <c r="AB91" s="196">
        <v>0</v>
      </c>
      <c r="AC91" s="196">
        <v>1.55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10.039999999999999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7.52</v>
      </c>
      <c r="AS91" s="196">
        <v>18.010000000000002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3.79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89.95</v>
      </c>
      <c r="L92" s="196">
        <v>24.01</v>
      </c>
      <c r="M92" s="196">
        <v>0</v>
      </c>
      <c r="N92" s="196">
        <v>0.55000000000000004</v>
      </c>
      <c r="O92" s="196">
        <v>1.86</v>
      </c>
      <c r="P92" s="196">
        <v>2.2999999999999998</v>
      </c>
      <c r="Q92" s="196">
        <v>1.85</v>
      </c>
      <c r="R92" s="196">
        <v>7.06</v>
      </c>
      <c r="S92" s="196">
        <v>3.81</v>
      </c>
      <c r="T92" s="196">
        <v>0</v>
      </c>
      <c r="U92" s="196">
        <v>10.6</v>
      </c>
      <c r="V92" s="196">
        <v>3.95</v>
      </c>
      <c r="W92" s="196">
        <v>0.33</v>
      </c>
      <c r="X92" s="196">
        <v>0.92</v>
      </c>
      <c r="Y92" s="196">
        <v>0</v>
      </c>
      <c r="Z92" s="196">
        <v>2.61</v>
      </c>
      <c r="AA92" s="196">
        <v>13.64</v>
      </c>
      <c r="AB92" s="196">
        <v>0</v>
      </c>
      <c r="AC92" s="196">
        <v>1.55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10.039999999999999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7.52</v>
      </c>
      <c r="AS92" s="196">
        <v>18.010000000000002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3.79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89.95</v>
      </c>
      <c r="L93" s="196">
        <v>24.01</v>
      </c>
      <c r="M93" s="196">
        <v>0</v>
      </c>
      <c r="N93" s="196">
        <v>0.55000000000000004</v>
      </c>
      <c r="O93" s="196">
        <v>1.86</v>
      </c>
      <c r="P93" s="196">
        <v>2.2999999999999998</v>
      </c>
      <c r="Q93" s="196">
        <v>1.85</v>
      </c>
      <c r="R93" s="196">
        <v>7.06</v>
      </c>
      <c r="S93" s="196">
        <v>3.81</v>
      </c>
      <c r="T93" s="196">
        <v>0</v>
      </c>
      <c r="U93" s="196">
        <v>10.6</v>
      </c>
      <c r="V93" s="196">
        <v>3.95</v>
      </c>
      <c r="W93" s="196">
        <v>0.33</v>
      </c>
      <c r="X93" s="196">
        <v>0.92</v>
      </c>
      <c r="Y93" s="196">
        <v>0</v>
      </c>
      <c r="Z93" s="196">
        <v>32.159999999999997</v>
      </c>
      <c r="AA93" s="196">
        <v>13.64</v>
      </c>
      <c r="AB93" s="196">
        <v>0</v>
      </c>
      <c r="AC93" s="196">
        <v>1.55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7.52</v>
      </c>
      <c r="AS93" s="196">
        <v>18.010000000000002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3.79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89.95</v>
      </c>
      <c r="L94" s="196">
        <v>24.01</v>
      </c>
      <c r="M94" s="196">
        <v>0</v>
      </c>
      <c r="N94" s="196">
        <v>0.55000000000000004</v>
      </c>
      <c r="O94" s="196">
        <v>1.86</v>
      </c>
      <c r="P94" s="196">
        <v>2.2999999999999998</v>
      </c>
      <c r="Q94" s="196">
        <v>1.85</v>
      </c>
      <c r="R94" s="196">
        <v>5.7</v>
      </c>
      <c r="S94" s="196">
        <v>3.81</v>
      </c>
      <c r="T94" s="196">
        <v>0</v>
      </c>
      <c r="U94" s="196">
        <v>10.6</v>
      </c>
      <c r="V94" s="196">
        <v>3.95</v>
      </c>
      <c r="W94" s="196">
        <v>5.95</v>
      </c>
      <c r="X94" s="196">
        <v>0.92</v>
      </c>
      <c r="Y94" s="196">
        <v>0</v>
      </c>
      <c r="Z94" s="196">
        <v>39.14</v>
      </c>
      <c r="AA94" s="196">
        <v>13.63</v>
      </c>
      <c r="AB94" s="196">
        <v>0</v>
      </c>
      <c r="AC94" s="196">
        <v>1.55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7.52</v>
      </c>
      <c r="AS94" s="196">
        <v>18.010000000000002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3.79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89.95</v>
      </c>
      <c r="L95" s="196">
        <v>24.01</v>
      </c>
      <c r="M95" s="196">
        <v>0</v>
      </c>
      <c r="N95" s="196">
        <v>0.55000000000000004</v>
      </c>
      <c r="O95" s="196">
        <v>1.86</v>
      </c>
      <c r="P95" s="196">
        <v>2.2999999999999998</v>
      </c>
      <c r="Q95" s="196">
        <v>1.85</v>
      </c>
      <c r="R95" s="196">
        <v>7.06</v>
      </c>
      <c r="S95" s="196">
        <v>3.81</v>
      </c>
      <c r="T95" s="196">
        <v>0</v>
      </c>
      <c r="U95" s="196">
        <v>10.6</v>
      </c>
      <c r="V95" s="196">
        <v>3.95</v>
      </c>
      <c r="W95" s="196">
        <v>5.95</v>
      </c>
      <c r="X95" s="196">
        <v>13.42</v>
      </c>
      <c r="Y95" s="196">
        <v>0</v>
      </c>
      <c r="Z95" s="196">
        <v>39.14</v>
      </c>
      <c r="AA95" s="196">
        <v>13.63</v>
      </c>
      <c r="AB95" s="196">
        <v>0</v>
      </c>
      <c r="AC95" s="196">
        <v>1.55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7.52</v>
      </c>
      <c r="AS95" s="196">
        <v>18.010000000000002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3.79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89.95</v>
      </c>
      <c r="L96" s="196">
        <v>24.01</v>
      </c>
      <c r="M96" s="196">
        <v>0</v>
      </c>
      <c r="N96" s="196">
        <v>0.55000000000000004</v>
      </c>
      <c r="O96" s="196">
        <v>1.86</v>
      </c>
      <c r="P96" s="196">
        <v>2.2999999999999998</v>
      </c>
      <c r="Q96" s="196">
        <v>1.85</v>
      </c>
      <c r="R96" s="196">
        <v>7.06</v>
      </c>
      <c r="S96" s="196">
        <v>3.81</v>
      </c>
      <c r="T96" s="196">
        <v>0</v>
      </c>
      <c r="U96" s="196">
        <v>10.6</v>
      </c>
      <c r="V96" s="196">
        <v>3.95</v>
      </c>
      <c r="W96" s="196">
        <v>5.95</v>
      </c>
      <c r="X96" s="196">
        <v>13.42</v>
      </c>
      <c r="Y96" s="196">
        <v>0</v>
      </c>
      <c r="Z96" s="196">
        <v>39.14</v>
      </c>
      <c r="AA96" s="196">
        <v>13.63</v>
      </c>
      <c r="AB96" s="196">
        <v>0</v>
      </c>
      <c r="AC96" s="196">
        <v>1.55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7.52</v>
      </c>
      <c r="AS96" s="196">
        <v>18.010000000000002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3.79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89.95</v>
      </c>
      <c r="L97" s="196">
        <v>24.01</v>
      </c>
      <c r="M97" s="196">
        <v>0</v>
      </c>
      <c r="N97" s="196">
        <v>0.55000000000000004</v>
      </c>
      <c r="O97" s="196">
        <v>1.86</v>
      </c>
      <c r="P97" s="196">
        <v>2.2999999999999998</v>
      </c>
      <c r="Q97" s="196">
        <v>1.85</v>
      </c>
      <c r="R97" s="196">
        <v>7.06</v>
      </c>
      <c r="S97" s="196">
        <v>3.81</v>
      </c>
      <c r="T97" s="196">
        <v>0</v>
      </c>
      <c r="U97" s="196">
        <v>10.6</v>
      </c>
      <c r="V97" s="196">
        <v>3.95</v>
      </c>
      <c r="W97" s="196">
        <v>5.95</v>
      </c>
      <c r="X97" s="196">
        <v>13.42</v>
      </c>
      <c r="Y97" s="196">
        <v>0</v>
      </c>
      <c r="Z97" s="196">
        <v>39.14</v>
      </c>
      <c r="AA97" s="196">
        <v>13.63</v>
      </c>
      <c r="AB97" s="196">
        <v>0</v>
      </c>
      <c r="AC97" s="196">
        <v>1.55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7.52</v>
      </c>
      <c r="AS97" s="196">
        <v>18.010000000000002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3.79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89.95</v>
      </c>
      <c r="L98" s="196">
        <v>24.01</v>
      </c>
      <c r="M98" s="196">
        <v>0</v>
      </c>
      <c r="N98" s="196">
        <v>0.55000000000000004</v>
      </c>
      <c r="O98" s="196">
        <v>1.86</v>
      </c>
      <c r="P98" s="196">
        <v>2.2999999999999998</v>
      </c>
      <c r="Q98" s="196">
        <v>1.85</v>
      </c>
      <c r="R98" s="196">
        <v>7.06</v>
      </c>
      <c r="S98" s="196">
        <v>3.81</v>
      </c>
      <c r="T98" s="196">
        <v>0</v>
      </c>
      <c r="U98" s="196">
        <v>10.6</v>
      </c>
      <c r="V98" s="196">
        <v>3.95</v>
      </c>
      <c r="W98" s="196">
        <v>5.95</v>
      </c>
      <c r="X98" s="196">
        <v>13.42</v>
      </c>
      <c r="Y98" s="196">
        <v>0</v>
      </c>
      <c r="Z98" s="196">
        <v>39.14</v>
      </c>
      <c r="AA98" s="196">
        <v>13.63</v>
      </c>
      <c r="AB98" s="196">
        <v>0</v>
      </c>
      <c r="AC98" s="196">
        <v>1.55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7.52</v>
      </c>
      <c r="AS98" s="196">
        <v>18.010000000000002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9.096000000000011E-2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1.212054999999999</v>
      </c>
      <c r="L99">
        <f t="shared" si="0"/>
        <v>0.29551250000000007</v>
      </c>
      <c r="M99">
        <f t="shared" si="0"/>
        <v>0</v>
      </c>
      <c r="N99">
        <f t="shared" si="0"/>
        <v>1.321499999999998E-2</v>
      </c>
      <c r="O99">
        <f t="shared" si="0"/>
        <v>4.4825000000000087E-2</v>
      </c>
      <c r="P99">
        <f t="shared" si="0"/>
        <v>5.5200000000000089E-2</v>
      </c>
      <c r="Q99">
        <f t="shared" si="0"/>
        <v>2.2212499999999993E-2</v>
      </c>
      <c r="R99">
        <f t="shared" si="0"/>
        <v>7.3185000000000056E-2</v>
      </c>
      <c r="S99">
        <f t="shared" si="0"/>
        <v>5.1472500000000018E-2</v>
      </c>
      <c r="T99">
        <f t="shared" si="0"/>
        <v>0</v>
      </c>
      <c r="U99">
        <f t="shared" si="0"/>
        <v>0.26633749999999984</v>
      </c>
      <c r="V99">
        <f t="shared" si="0"/>
        <v>3.7847500000000006E-2</v>
      </c>
      <c r="W99">
        <f t="shared" si="0"/>
        <v>4.4010000000000007E-2</v>
      </c>
      <c r="X99">
        <f t="shared" si="0"/>
        <v>0.13834499999999994</v>
      </c>
      <c r="Y99">
        <f t="shared" si="0"/>
        <v>0</v>
      </c>
      <c r="Z99">
        <f t="shared" si="0"/>
        <v>0.3242374999999999</v>
      </c>
      <c r="AA99">
        <f t="shared" si="0"/>
        <v>0.1583400000000002</v>
      </c>
      <c r="AB99">
        <f t="shared" si="0"/>
        <v>0</v>
      </c>
      <c r="AC99">
        <f t="shared" si="0"/>
        <v>1.4874999999999989E-2</v>
      </c>
      <c r="AD99">
        <f t="shared" si="0"/>
        <v>0.20521250000000019</v>
      </c>
      <c r="AE99">
        <f t="shared" si="0"/>
        <v>0</v>
      </c>
      <c r="AF99">
        <f t="shared" si="0"/>
        <v>0</v>
      </c>
      <c r="AG99">
        <f t="shared" si="0"/>
        <v>0.96912000000000043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0.17441000000000004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5.3921250000000001</v>
      </c>
      <c r="AP99">
        <f t="shared" si="0"/>
        <v>0.30411000000000005</v>
      </c>
      <c r="AQ99">
        <f t="shared" si="0"/>
        <v>0</v>
      </c>
      <c r="AR99">
        <f t="shared" si="0"/>
        <v>0.17909999999999976</v>
      </c>
      <c r="AS99">
        <f t="shared" si="0"/>
        <v>0.43370999999999976</v>
      </c>
      <c r="AT99">
        <f t="shared" si="0"/>
        <v>0.56073000000000139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73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-73</v>
      </c>
      <c r="G28" s="99">
        <f t="shared" si="0"/>
        <v>0</v>
      </c>
    </row>
    <row r="29" spans="1:7">
      <c r="A29" s="98" t="s">
        <v>71</v>
      </c>
      <c r="B29" s="94">
        <f>'IDT-1 Calculation'!DF29</f>
        <v>151</v>
      </c>
      <c r="C29" s="94">
        <f>'IDT-1 Calculation'!DG29</f>
        <v>-10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-141</v>
      </c>
      <c r="G29" s="99">
        <f t="shared" si="0"/>
        <v>0</v>
      </c>
    </row>
    <row r="30" spans="1:7">
      <c r="A30" s="98" t="s">
        <v>72</v>
      </c>
      <c r="B30" s="94">
        <f>'IDT-1 Calculation'!DF30</f>
        <v>160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-160</v>
      </c>
      <c r="G30" s="99">
        <f t="shared" si="0"/>
        <v>0</v>
      </c>
    </row>
    <row r="31" spans="1:7">
      <c r="A31" s="98" t="s">
        <v>73</v>
      </c>
      <c r="B31" s="94">
        <f>'IDT-1 Calculation'!DF31</f>
        <v>239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-239</v>
      </c>
      <c r="G31" s="99">
        <f t="shared" si="0"/>
        <v>0</v>
      </c>
    </row>
    <row r="32" spans="1:7">
      <c r="A32" s="98" t="s">
        <v>74</v>
      </c>
      <c r="B32" s="94">
        <f>'IDT-1 Calculation'!DF32</f>
        <v>217.53299999999999</v>
      </c>
      <c r="C32" s="94">
        <f>'IDT-1 Calculation'!DG32</f>
        <v>35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-252.53299999999999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186.65</v>
      </c>
      <c r="C33" s="94">
        <f>'IDT-1 Calculation'!DG33</f>
        <v>50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-236.65</v>
      </c>
      <c r="G33" s="99">
        <f t="shared" si="0"/>
        <v>0</v>
      </c>
    </row>
    <row r="34" spans="1:7">
      <c r="A34" s="98" t="s">
        <v>76</v>
      </c>
      <c r="B34" s="94">
        <f>'IDT-1 Calculation'!DF34</f>
        <v>137.04499999999999</v>
      </c>
      <c r="C34" s="94">
        <f>'IDT-1 Calculation'!DG34</f>
        <v>80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-217.04499999999999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162.202</v>
      </c>
      <c r="C35" s="94">
        <f>'IDT-1 Calculation'!DG35</f>
        <v>30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-192.202</v>
      </c>
      <c r="G35" s="99">
        <f t="shared" si="0"/>
        <v>0</v>
      </c>
    </row>
    <row r="36" spans="1:7">
      <c r="A36" s="98" t="s">
        <v>78</v>
      </c>
      <c r="B36" s="94">
        <f>'IDT-1 Calculation'!DF36</f>
        <v>138.346</v>
      </c>
      <c r="C36" s="94">
        <f>'IDT-1 Calculation'!DG36</f>
        <v>35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-173.346</v>
      </c>
      <c r="G36" s="99">
        <f t="shared" si="0"/>
        <v>0</v>
      </c>
    </row>
    <row r="37" spans="1:7">
      <c r="A37" s="98" t="s">
        <v>79</v>
      </c>
      <c r="B37" s="94">
        <f>'IDT-1 Calculation'!DF37</f>
        <v>172.548</v>
      </c>
      <c r="C37" s="94">
        <f>'IDT-1 Calculation'!DG37</f>
        <v>10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-182.548</v>
      </c>
      <c r="G37" s="99">
        <f t="shared" si="0"/>
        <v>0</v>
      </c>
    </row>
    <row r="38" spans="1:7">
      <c r="A38" s="98" t="s">
        <v>80</v>
      </c>
      <c r="B38" s="94">
        <f>'IDT-1 Calculation'!DF38</f>
        <v>213.48099999999999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-213.48099999999999</v>
      </c>
      <c r="G38" s="99">
        <f t="shared" si="0"/>
        <v>0</v>
      </c>
    </row>
    <row r="39" spans="1:7">
      <c r="A39" s="98" t="s">
        <v>81</v>
      </c>
      <c r="B39" s="94">
        <f>'IDT-1 Calculation'!DF39</f>
        <v>210.851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-210.851</v>
      </c>
      <c r="G39" s="99">
        <f t="shared" si="0"/>
        <v>0</v>
      </c>
    </row>
    <row r="40" spans="1:7">
      <c r="A40" s="98" t="s">
        <v>82</v>
      </c>
      <c r="B40" s="94">
        <f>'IDT-1 Calculation'!DF40</f>
        <v>177.63499999999999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-177.63499999999999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110.343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-110.343</v>
      </c>
      <c r="G41" s="99">
        <f t="shared" si="0"/>
        <v>0</v>
      </c>
    </row>
    <row r="42" spans="1:7">
      <c r="A42" s="98" t="s">
        <v>84</v>
      </c>
      <c r="B42" s="94">
        <f>'IDT-1 Calculation'!DF42</f>
        <v>102.193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-102.193</v>
      </c>
      <c r="G42" s="99">
        <f t="shared" si="0"/>
        <v>0</v>
      </c>
    </row>
    <row r="43" spans="1:7">
      <c r="A43" s="98" t="s">
        <v>85</v>
      </c>
      <c r="B43" s="94">
        <f>'IDT-1 Calculation'!DF43</f>
        <v>119.139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-119.139</v>
      </c>
      <c r="G43" s="99">
        <f t="shared" si="0"/>
        <v>0</v>
      </c>
    </row>
    <row r="44" spans="1:7">
      <c r="A44" s="98" t="s">
        <v>86</v>
      </c>
      <c r="B44" s="94">
        <f>'IDT-1 Calculation'!DF44</f>
        <v>123.306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-123.306</v>
      </c>
      <c r="G44" s="99">
        <f t="shared" si="0"/>
        <v>0</v>
      </c>
    </row>
    <row r="45" spans="1:7">
      <c r="A45" s="98" t="s">
        <v>87</v>
      </c>
      <c r="B45" s="94">
        <f>'IDT-1 Calculation'!DF45</f>
        <v>139.55600000000001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-139.55600000000001</v>
      </c>
      <c r="G45" s="99">
        <f t="shared" si="0"/>
        <v>0</v>
      </c>
    </row>
    <row r="46" spans="1:7">
      <c r="A46" s="98" t="s">
        <v>88</v>
      </c>
      <c r="B46" s="94">
        <f>'IDT-1 Calculation'!DF46</f>
        <v>144.072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-144.072</v>
      </c>
      <c r="G46" s="99">
        <f t="shared" si="0"/>
        <v>0</v>
      </c>
    </row>
    <row r="47" spans="1:7">
      <c r="A47" s="98" t="s">
        <v>89</v>
      </c>
      <c r="B47" s="94">
        <f>'IDT-1 Calculation'!DF47</f>
        <v>112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-112</v>
      </c>
      <c r="G47" s="99">
        <f t="shared" si="0"/>
        <v>0</v>
      </c>
    </row>
    <row r="48" spans="1:7">
      <c r="A48" s="98" t="s">
        <v>90</v>
      </c>
      <c r="B48" s="94">
        <f>'IDT-1 Calculation'!DF48</f>
        <v>75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-75</v>
      </c>
      <c r="G48" s="99">
        <f t="shared" si="0"/>
        <v>0</v>
      </c>
    </row>
    <row r="49" spans="1:7">
      <c r="A49" s="98" t="s">
        <v>91</v>
      </c>
      <c r="B49" s="94">
        <f>'IDT-1 Calculation'!DF49</f>
        <v>47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-47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16</v>
      </c>
      <c r="C68" s="94">
        <f>'IDT-1 Calculation'!DG68</f>
        <v>-5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69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-69</v>
      </c>
      <c r="G69" s="99">
        <f t="shared" si="1"/>
        <v>0</v>
      </c>
    </row>
    <row r="70" spans="1:7">
      <c r="A70" s="98" t="s">
        <v>112</v>
      </c>
      <c r="B70" s="94">
        <f>'IDT-1 Calculation'!DF70</f>
        <v>112</v>
      </c>
      <c r="C70" s="94">
        <f>'IDT-1 Calculation'!DG70</f>
        <v>15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-127</v>
      </c>
      <c r="G70" s="99">
        <f t="shared" si="1"/>
        <v>0</v>
      </c>
    </row>
    <row r="71" spans="1:7">
      <c r="A71" s="98" t="s">
        <v>113</v>
      </c>
      <c r="B71" s="94">
        <f>'IDT-1 Calculation'!DF71</f>
        <v>128.376</v>
      </c>
      <c r="C71" s="94">
        <f>'IDT-1 Calculation'!DG71</f>
        <v>45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-173.376</v>
      </c>
      <c r="G71" s="99">
        <f t="shared" si="1"/>
        <v>0</v>
      </c>
    </row>
    <row r="72" spans="1:7">
      <c r="A72" s="98" t="s">
        <v>114</v>
      </c>
      <c r="B72" s="94">
        <f>'IDT-1 Calculation'!DF72</f>
        <v>97.301000000000002</v>
      </c>
      <c r="C72" s="94">
        <f>'IDT-1 Calculation'!DG72</f>
        <v>60.286999999999999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-157.58799999999999</v>
      </c>
      <c r="G72" s="99">
        <f t="shared" si="1"/>
        <v>0</v>
      </c>
    </row>
    <row r="73" spans="1:7">
      <c r="A73" s="98" t="s">
        <v>115</v>
      </c>
      <c r="B73" s="94">
        <f>'IDT-1 Calculation'!DF73</f>
        <v>92.665999999999997</v>
      </c>
      <c r="C73" s="94">
        <f>'IDT-1 Calculation'!DG73</f>
        <v>57.414999999999999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-150.08099999999999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124.032</v>
      </c>
      <c r="C74" s="94">
        <f>'IDT-1 Calculation'!DG74</f>
        <v>70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-194.03199999999998</v>
      </c>
      <c r="G74" s="99">
        <f t="shared" si="1"/>
        <v>0</v>
      </c>
    </row>
    <row r="75" spans="1:7">
      <c r="A75" s="98" t="s">
        <v>117</v>
      </c>
      <c r="B75" s="94">
        <f>'IDT-1 Calculation'!DF75</f>
        <v>133.72300000000001</v>
      </c>
      <c r="C75" s="94">
        <f>'IDT-1 Calculation'!DG75</f>
        <v>65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-198.72300000000001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134.30500000000001</v>
      </c>
      <c r="C76" s="94">
        <f>'IDT-1 Calculation'!DG76</f>
        <v>60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-194.30500000000001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149.84200000000001</v>
      </c>
      <c r="C77" s="94">
        <f>'IDT-1 Calculation'!DG77</f>
        <v>50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-199.84200000000001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154</v>
      </c>
      <c r="C78" s="94">
        <f>'IDT-1 Calculation'!DG78</f>
        <v>35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-189</v>
      </c>
      <c r="G78" s="99">
        <f t="shared" si="1"/>
        <v>0</v>
      </c>
    </row>
    <row r="79" spans="1:7">
      <c r="A79" s="98" t="s">
        <v>121</v>
      </c>
      <c r="B79" s="94">
        <f>'IDT-1 Calculation'!DF79</f>
        <v>116</v>
      </c>
      <c r="C79" s="94">
        <f>'IDT-1 Calculation'!DG79</f>
        <v>20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-136</v>
      </c>
      <c r="G79" s="99">
        <f t="shared" si="1"/>
        <v>0</v>
      </c>
    </row>
    <row r="80" spans="1:7">
      <c r="A80" s="98" t="s">
        <v>122</v>
      </c>
      <c r="B80" s="94">
        <f>'IDT-1 Calculation'!DF80</f>
        <v>134.08099999999999</v>
      </c>
      <c r="C80" s="94">
        <f>'IDT-1 Calculation'!DG80</f>
        <v>60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-194.08099999999999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135.55799999999999</v>
      </c>
      <c r="C81" s="94">
        <f>'IDT-1 Calculation'!DG81</f>
        <v>65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-200.55799999999999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200.37899999999999</v>
      </c>
      <c r="C82" s="94">
        <f>'IDT-1 Calculation'!DG82</f>
        <v>45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-245.37899999999999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191</v>
      </c>
      <c r="C83" s="94">
        <f>'IDT-1 Calculation'!DG83</f>
        <v>-20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-171</v>
      </c>
      <c r="G83" s="99">
        <f t="shared" si="1"/>
        <v>0</v>
      </c>
    </row>
    <row r="84" spans="1:7">
      <c r="A84" s="98" t="s">
        <v>126</v>
      </c>
      <c r="B84" s="94">
        <f>'IDT-1 Calculation'!DF84</f>
        <v>196</v>
      </c>
      <c r="C84" s="94">
        <f>'IDT-1 Calculation'!DG84</f>
        <v>-30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-166</v>
      </c>
      <c r="G84" s="99">
        <f t="shared" si="1"/>
        <v>0</v>
      </c>
    </row>
    <row r="85" spans="1:7">
      <c r="A85" s="98" t="s">
        <v>127</v>
      </c>
      <c r="B85" s="94">
        <f>'IDT-1 Calculation'!DF85</f>
        <v>176</v>
      </c>
      <c r="C85" s="94">
        <f>'IDT-1 Calculation'!DG85</f>
        <v>-45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-131</v>
      </c>
      <c r="G85" s="99">
        <f t="shared" si="1"/>
        <v>0</v>
      </c>
    </row>
    <row r="86" spans="1:7">
      <c r="A86" s="98" t="s">
        <v>128</v>
      </c>
      <c r="B86" s="94">
        <f>'IDT-1 Calculation'!DF86</f>
        <v>154</v>
      </c>
      <c r="C86" s="94">
        <f>'IDT-1 Calculation'!DG86</f>
        <v>-65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-89</v>
      </c>
      <c r="G86" s="99">
        <f t="shared" si="1"/>
        <v>0</v>
      </c>
    </row>
    <row r="87" spans="1:7">
      <c r="A87" s="98" t="s">
        <v>129</v>
      </c>
      <c r="B87" s="94">
        <f>'IDT-1 Calculation'!DF87</f>
        <v>120</v>
      </c>
      <c r="C87" s="94">
        <f>'IDT-1 Calculation'!DG87</f>
        <v>-50.804000000000002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-69.195999999999998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86</v>
      </c>
      <c r="C88" s="94">
        <f>'IDT-1 Calculation'!DG88</f>
        <v>-36.408999999999999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-49.591000000000001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49</v>
      </c>
      <c r="C89" s="94">
        <f>'IDT-1 Calculation'!DG89</f>
        <v>-20.745000000000001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-28.254999999999999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21</v>
      </c>
      <c r="C90" s="94">
        <f>'IDT-1 Calculation'!DG90</f>
        <v>-8.891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-12.109</v>
      </c>
      <c r="G90" s="99">
        <f t="shared" si="1"/>
        <v>0</v>
      </c>
    </row>
    <row r="91" spans="1:7">
      <c r="A91" s="98" t="s">
        <v>133</v>
      </c>
      <c r="B91" s="94">
        <f>'IDT-1 Calculation'!DF91</f>
        <v>76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-76</v>
      </c>
      <c r="G91" s="99">
        <f t="shared" si="1"/>
        <v>0</v>
      </c>
    </row>
    <row r="92" spans="1:7">
      <c r="A92" s="98" t="s">
        <v>134</v>
      </c>
      <c r="B92" s="94">
        <f>'IDT-1 Calculation'!DF92</f>
        <v>19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-19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1.52429075</v>
      </c>
      <c r="C99" s="110">
        <f>SUM(C3:C98)/4000</f>
        <v>0.14896325000000002</v>
      </c>
      <c r="D99" s="110">
        <f>SUM(D3:D98)/4000</f>
        <v>0</v>
      </c>
      <c r="E99" s="110">
        <f>SUM(E3:E98)/4000</f>
        <v>0</v>
      </c>
      <c r="F99" s="110">
        <f>SUM(F3:F98)/4000</f>
        <v>-1.6732540000000005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22.8</v>
      </c>
      <c r="AP3" s="196">
        <v>0.15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22.8</v>
      </c>
      <c r="AP4" s="196">
        <v>0.15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22.8</v>
      </c>
      <c r="AP5" s="196">
        <v>0.68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22.8</v>
      </c>
      <c r="AP6" s="196">
        <v>0.68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22.8</v>
      </c>
      <c r="AP7" s="196">
        <v>0.68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22.8</v>
      </c>
      <c r="AP8" s="196">
        <v>0.68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22.8</v>
      </c>
      <c r="AP9" s="196">
        <v>0.68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22.8</v>
      </c>
      <c r="AP10" s="196">
        <v>0.68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22.8</v>
      </c>
      <c r="AP11" s="196">
        <v>0.68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22.8</v>
      </c>
      <c r="AP12" s="196">
        <v>0.68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22.8</v>
      </c>
      <c r="AP13" s="196">
        <v>0.68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22.8</v>
      </c>
      <c r="AP14" s="196">
        <v>0.68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22.8</v>
      </c>
      <c r="AP15" s="196">
        <v>0.68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22.8</v>
      </c>
      <c r="AP16" s="196">
        <v>0.68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22.8</v>
      </c>
      <c r="AP17" s="196">
        <v>0.68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22.8</v>
      </c>
      <c r="AP18" s="196">
        <v>0.68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22.8</v>
      </c>
      <c r="AP19" s="196">
        <v>0.68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22.8</v>
      </c>
      <c r="AP20" s="196">
        <v>0.68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22.8</v>
      </c>
      <c r="AP21" s="196">
        <v>0.68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22.8</v>
      </c>
      <c r="AP22" s="196">
        <v>0.68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22.8</v>
      </c>
      <c r="AP23" s="196">
        <v>0.68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22.8</v>
      </c>
      <c r="AP24" s="196">
        <v>0.68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22.8</v>
      </c>
      <c r="AP25" s="196">
        <v>0.68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22.8</v>
      </c>
      <c r="AP26" s="196">
        <v>0.68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22.8</v>
      </c>
      <c r="AP27" s="196">
        <v>0.68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22.8</v>
      </c>
      <c r="AP28" s="196">
        <v>0.68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22.8</v>
      </c>
      <c r="AP29" s="196">
        <v>0.68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22.8</v>
      </c>
      <c r="AP30" s="196">
        <v>0.68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0.86</v>
      </c>
      <c r="AL31" s="196">
        <v>0</v>
      </c>
      <c r="AM31" s="196">
        <v>0</v>
      </c>
      <c r="AN31" s="196">
        <v>0</v>
      </c>
      <c r="AO31" s="196">
        <v>22.8</v>
      </c>
      <c r="AP31" s="196">
        <v>0.68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0.86</v>
      </c>
      <c r="AL32" s="196">
        <v>0</v>
      </c>
      <c r="AM32" s="196">
        <v>0</v>
      </c>
      <c r="AN32" s="196">
        <v>0</v>
      </c>
      <c r="AO32" s="196">
        <v>22.8</v>
      </c>
      <c r="AP32" s="196">
        <v>0.68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0.86</v>
      </c>
      <c r="AL33" s="196">
        <v>0</v>
      </c>
      <c r="AM33" s="196">
        <v>0</v>
      </c>
      <c r="AN33" s="196">
        <v>0</v>
      </c>
      <c r="AO33" s="196">
        <v>22.8</v>
      </c>
      <c r="AP33" s="196">
        <v>0.68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0.86</v>
      </c>
      <c r="AL34" s="196">
        <v>0</v>
      </c>
      <c r="AM34" s="196">
        <v>0</v>
      </c>
      <c r="AN34" s="196">
        <v>0</v>
      </c>
      <c r="AO34" s="196">
        <v>22.8</v>
      </c>
      <c r="AP34" s="196">
        <v>0.68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0.86</v>
      </c>
      <c r="AL35" s="196">
        <v>0</v>
      </c>
      <c r="AM35" s="196">
        <v>0</v>
      </c>
      <c r="AN35" s="196">
        <v>0</v>
      </c>
      <c r="AO35" s="196">
        <v>22.8</v>
      </c>
      <c r="AP35" s="196">
        <v>0.68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0.86</v>
      </c>
      <c r="AL36" s="196">
        <v>0</v>
      </c>
      <c r="AM36" s="196">
        <v>0</v>
      </c>
      <c r="AN36" s="196">
        <v>0</v>
      </c>
      <c r="AO36" s="196">
        <v>22.8</v>
      </c>
      <c r="AP36" s="196">
        <v>0.68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0.86</v>
      </c>
      <c r="AL37" s="196">
        <v>0</v>
      </c>
      <c r="AM37" s="196">
        <v>0</v>
      </c>
      <c r="AN37" s="196">
        <v>0</v>
      </c>
      <c r="AO37" s="196">
        <v>20.52</v>
      </c>
      <c r="AP37" s="196">
        <v>2.96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0.86</v>
      </c>
      <c r="AL38" s="196">
        <v>0</v>
      </c>
      <c r="AM38" s="196">
        <v>0</v>
      </c>
      <c r="AN38" s="196">
        <v>0</v>
      </c>
      <c r="AO38" s="196">
        <v>20.52</v>
      </c>
      <c r="AP38" s="196">
        <v>2.96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0.86</v>
      </c>
      <c r="AL39" s="196">
        <v>0</v>
      </c>
      <c r="AM39" s="196">
        <v>0</v>
      </c>
      <c r="AN39" s="196">
        <v>0</v>
      </c>
      <c r="AO39" s="196">
        <v>20.52</v>
      </c>
      <c r="AP39" s="196">
        <v>2.96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0.86</v>
      </c>
      <c r="AL40" s="196">
        <v>0</v>
      </c>
      <c r="AM40" s="196">
        <v>0</v>
      </c>
      <c r="AN40" s="196">
        <v>0</v>
      </c>
      <c r="AO40" s="196">
        <v>20.52</v>
      </c>
      <c r="AP40" s="196">
        <v>2.96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0.86</v>
      </c>
      <c r="AL41" s="196">
        <v>0</v>
      </c>
      <c r="AM41" s="196">
        <v>0</v>
      </c>
      <c r="AN41" s="196">
        <v>0</v>
      </c>
      <c r="AO41" s="196">
        <v>20.52</v>
      </c>
      <c r="AP41" s="196">
        <v>2.96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0.86</v>
      </c>
      <c r="AL42" s="196">
        <v>0</v>
      </c>
      <c r="AM42" s="196">
        <v>0</v>
      </c>
      <c r="AN42" s="196">
        <v>0</v>
      </c>
      <c r="AO42" s="196">
        <v>20.52</v>
      </c>
      <c r="AP42" s="196">
        <v>2.96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0.86</v>
      </c>
      <c r="AL43" s="196">
        <v>0</v>
      </c>
      <c r="AM43" s="196">
        <v>0</v>
      </c>
      <c r="AN43" s="196">
        <v>0</v>
      </c>
      <c r="AO43" s="196">
        <v>20.52</v>
      </c>
      <c r="AP43" s="196">
        <v>2.96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0.86</v>
      </c>
      <c r="AL44" s="196">
        <v>0</v>
      </c>
      <c r="AM44" s="196">
        <v>0</v>
      </c>
      <c r="AN44" s="196">
        <v>0</v>
      </c>
      <c r="AO44" s="196">
        <v>20.52</v>
      </c>
      <c r="AP44" s="196">
        <v>2.96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0.86</v>
      </c>
      <c r="AL45" s="196">
        <v>0</v>
      </c>
      <c r="AM45" s="196">
        <v>0</v>
      </c>
      <c r="AN45" s="196">
        <v>0</v>
      </c>
      <c r="AO45" s="196">
        <v>20.52</v>
      </c>
      <c r="AP45" s="196">
        <v>2.96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0.86</v>
      </c>
      <c r="AL46" s="196">
        <v>0</v>
      </c>
      <c r="AM46" s="196">
        <v>0</v>
      </c>
      <c r="AN46" s="196">
        <v>0</v>
      </c>
      <c r="AO46" s="196">
        <v>20.52</v>
      </c>
      <c r="AP46" s="196">
        <v>2.96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20.52</v>
      </c>
      <c r="AP47" s="196">
        <v>2.96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22.8</v>
      </c>
      <c r="AP48" s="196">
        <v>0.68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22.8</v>
      </c>
      <c r="AP49" s="196">
        <v>4.5599999999999996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22.8</v>
      </c>
      <c r="AP50" s="196">
        <v>4.5599999999999996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0.15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0.15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9.39</v>
      </c>
      <c r="AH69" s="196">
        <v>0</v>
      </c>
      <c r="AI69" s="196">
        <v>4.55</v>
      </c>
      <c r="AJ69" s="196">
        <v>0</v>
      </c>
      <c r="AK69" s="196">
        <v>0.86</v>
      </c>
      <c r="AL69" s="196">
        <v>0</v>
      </c>
      <c r="AM69" s="196">
        <v>0</v>
      </c>
      <c r="AN69" s="196">
        <v>0</v>
      </c>
      <c r="AO69" s="196">
        <v>23.03</v>
      </c>
      <c r="AP69" s="196">
        <v>0.68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9.39</v>
      </c>
      <c r="AH70" s="196">
        <v>0</v>
      </c>
      <c r="AI70" s="196">
        <v>4.55</v>
      </c>
      <c r="AJ70" s="196">
        <v>0</v>
      </c>
      <c r="AK70" s="196">
        <v>0.86</v>
      </c>
      <c r="AL70" s="196">
        <v>0</v>
      </c>
      <c r="AM70" s="196">
        <v>0</v>
      </c>
      <c r="AN70" s="196">
        <v>0</v>
      </c>
      <c r="AO70" s="196">
        <v>23.03</v>
      </c>
      <c r="AP70" s="196">
        <v>0.68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9.39</v>
      </c>
      <c r="AH71" s="196">
        <v>0</v>
      </c>
      <c r="AI71" s="196">
        <v>4.55</v>
      </c>
      <c r="AJ71" s="196">
        <v>0</v>
      </c>
      <c r="AK71" s="196">
        <v>0.86</v>
      </c>
      <c r="AL71" s="196">
        <v>0</v>
      </c>
      <c r="AM71" s="196">
        <v>0</v>
      </c>
      <c r="AN71" s="196">
        <v>0</v>
      </c>
      <c r="AO71" s="196">
        <v>23.03</v>
      </c>
      <c r="AP71" s="196">
        <v>0.68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9.39</v>
      </c>
      <c r="AH72" s="196">
        <v>0</v>
      </c>
      <c r="AI72" s="196">
        <v>4.55</v>
      </c>
      <c r="AJ72" s="196">
        <v>0</v>
      </c>
      <c r="AK72" s="196">
        <v>0.86</v>
      </c>
      <c r="AL72" s="196">
        <v>0</v>
      </c>
      <c r="AM72" s="196">
        <v>0</v>
      </c>
      <c r="AN72" s="196">
        <v>0</v>
      </c>
      <c r="AO72" s="196">
        <v>23.03</v>
      </c>
      <c r="AP72" s="196">
        <v>1.82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9.39</v>
      </c>
      <c r="AH73" s="196">
        <v>0</v>
      </c>
      <c r="AI73" s="196">
        <v>4.55</v>
      </c>
      <c r="AJ73" s="196">
        <v>0</v>
      </c>
      <c r="AK73" s="196">
        <v>0.86</v>
      </c>
      <c r="AL73" s="196">
        <v>0</v>
      </c>
      <c r="AM73" s="196">
        <v>0</v>
      </c>
      <c r="AN73" s="196">
        <v>0</v>
      </c>
      <c r="AO73" s="196">
        <v>23.03</v>
      </c>
      <c r="AP73" s="196">
        <v>2.96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9.39</v>
      </c>
      <c r="AH74" s="196">
        <v>0</v>
      </c>
      <c r="AI74" s="196">
        <v>4.55</v>
      </c>
      <c r="AJ74" s="196">
        <v>0</v>
      </c>
      <c r="AK74" s="196">
        <v>0.86</v>
      </c>
      <c r="AL74" s="196">
        <v>0</v>
      </c>
      <c r="AM74" s="196">
        <v>0</v>
      </c>
      <c r="AN74" s="196">
        <v>0</v>
      </c>
      <c r="AO74" s="196">
        <v>23.03</v>
      </c>
      <c r="AP74" s="196">
        <v>4.5599999999999996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9.39</v>
      </c>
      <c r="AH75" s="196">
        <v>0</v>
      </c>
      <c r="AI75" s="196">
        <v>4.55</v>
      </c>
      <c r="AJ75" s="196">
        <v>0</v>
      </c>
      <c r="AK75" s="196">
        <v>0.86</v>
      </c>
      <c r="AL75" s="196">
        <v>0</v>
      </c>
      <c r="AM75" s="196">
        <v>0</v>
      </c>
      <c r="AN75" s="196">
        <v>0</v>
      </c>
      <c r="AO75" s="196">
        <v>23.48</v>
      </c>
      <c r="AP75" s="196">
        <v>4.5599999999999996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9.39</v>
      </c>
      <c r="AH76" s="196">
        <v>0</v>
      </c>
      <c r="AI76" s="196">
        <v>4.55</v>
      </c>
      <c r="AJ76" s="196">
        <v>0</v>
      </c>
      <c r="AK76" s="196">
        <v>0.86</v>
      </c>
      <c r="AL76" s="196">
        <v>0</v>
      </c>
      <c r="AM76" s="196">
        <v>0</v>
      </c>
      <c r="AN76" s="196">
        <v>0</v>
      </c>
      <c r="AO76" s="196">
        <v>23.48</v>
      </c>
      <c r="AP76" s="196">
        <v>4.5599999999999996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9.39</v>
      </c>
      <c r="AH77" s="196">
        <v>0</v>
      </c>
      <c r="AI77" s="196">
        <v>4.55</v>
      </c>
      <c r="AJ77" s="196">
        <v>0</v>
      </c>
      <c r="AK77" s="196">
        <v>0.86</v>
      </c>
      <c r="AL77" s="196">
        <v>0</v>
      </c>
      <c r="AM77" s="196">
        <v>0</v>
      </c>
      <c r="AN77" s="196">
        <v>0</v>
      </c>
      <c r="AO77" s="196">
        <v>23.48</v>
      </c>
      <c r="AP77" s="196">
        <v>4.5599999999999996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9.39</v>
      </c>
      <c r="AH78" s="196">
        <v>0</v>
      </c>
      <c r="AI78" s="196">
        <v>4.55</v>
      </c>
      <c r="AJ78" s="196">
        <v>0</v>
      </c>
      <c r="AK78" s="196">
        <v>0.86</v>
      </c>
      <c r="AL78" s="196">
        <v>0</v>
      </c>
      <c r="AM78" s="196">
        <v>0</v>
      </c>
      <c r="AN78" s="196">
        <v>0</v>
      </c>
      <c r="AO78" s="196">
        <v>23.48</v>
      </c>
      <c r="AP78" s="196">
        <v>4.5599999999999996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9.39</v>
      </c>
      <c r="AH79" s="196">
        <v>0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23.48</v>
      </c>
      <c r="AP79" s="196">
        <v>4.5599999999999996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9.39</v>
      </c>
      <c r="AH80" s="196">
        <v>0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23.48</v>
      </c>
      <c r="AP80" s="196">
        <v>4.5599999999999996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0.91</v>
      </c>
      <c r="AL81" s="196">
        <v>0</v>
      </c>
      <c r="AM81" s="196">
        <v>0</v>
      </c>
      <c r="AN81" s="196">
        <v>0</v>
      </c>
      <c r="AO81" s="196">
        <v>23.48</v>
      </c>
      <c r="AP81" s="196">
        <v>4.5599999999999996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0.91</v>
      </c>
      <c r="AL82" s="196">
        <v>0</v>
      </c>
      <c r="AM82" s="196">
        <v>0</v>
      </c>
      <c r="AN82" s="196">
        <v>0</v>
      </c>
      <c r="AO82" s="196">
        <v>23.48</v>
      </c>
      <c r="AP82" s="196">
        <v>4.12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4.5599999999999996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4.5599999999999996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1.82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0.36542999999999959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2.0360000000000027E-2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0.54638999999999971</v>
      </c>
      <c r="AP99">
        <f t="shared" si="0"/>
        <v>3.0770000000000009E-2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91.2</v>
      </c>
      <c r="AP3" s="196">
        <v>0.59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91.2</v>
      </c>
      <c r="AP4" s="196">
        <v>0.59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91.2</v>
      </c>
      <c r="AP5" s="196">
        <v>2.74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91.2</v>
      </c>
      <c r="AP6" s="196">
        <v>2.74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91.2</v>
      </c>
      <c r="AP7" s="196">
        <v>2.74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91.2</v>
      </c>
      <c r="AP8" s="196">
        <v>2.74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91.2</v>
      </c>
      <c r="AP9" s="196">
        <v>2.74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91.2</v>
      </c>
      <c r="AP10" s="196">
        <v>2.74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91.2</v>
      </c>
      <c r="AP11" s="196">
        <v>2.74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91.2</v>
      </c>
      <c r="AP12" s="196">
        <v>2.74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91.2</v>
      </c>
      <c r="AP13" s="196">
        <v>2.74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91.2</v>
      </c>
      <c r="AP14" s="196">
        <v>2.74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91.2</v>
      </c>
      <c r="AP15" s="196">
        <v>2.74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91.2</v>
      </c>
      <c r="AP16" s="196">
        <v>2.74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91.2</v>
      </c>
      <c r="AP17" s="196">
        <v>2.74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91.2</v>
      </c>
      <c r="AP18" s="196">
        <v>2.74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91.2</v>
      </c>
      <c r="AP19" s="196">
        <v>2.74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91.2</v>
      </c>
      <c r="AP20" s="196">
        <v>2.74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91.2</v>
      </c>
      <c r="AP21" s="196">
        <v>2.74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91.2</v>
      </c>
      <c r="AP22" s="196">
        <v>2.74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91.2</v>
      </c>
      <c r="AP23" s="196">
        <v>2.74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91.2</v>
      </c>
      <c r="AP24" s="196">
        <v>2.74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91.2</v>
      </c>
      <c r="AP25" s="196">
        <v>2.74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91.2</v>
      </c>
      <c r="AP26" s="196">
        <v>2.74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91.2</v>
      </c>
      <c r="AP27" s="196">
        <v>2.74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91.2</v>
      </c>
      <c r="AP28" s="196">
        <v>2.74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91.2</v>
      </c>
      <c r="AP29" s="196">
        <v>2.74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91.2</v>
      </c>
      <c r="AP30" s="196">
        <v>2.74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0.44</v>
      </c>
      <c r="AL31" s="196">
        <v>0</v>
      </c>
      <c r="AM31" s="196">
        <v>0</v>
      </c>
      <c r="AN31" s="196">
        <v>0</v>
      </c>
      <c r="AO31" s="196">
        <v>91.2</v>
      </c>
      <c r="AP31" s="196">
        <v>2.74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0.44</v>
      </c>
      <c r="AL32" s="196">
        <v>0</v>
      </c>
      <c r="AM32" s="196">
        <v>0</v>
      </c>
      <c r="AN32" s="196">
        <v>0</v>
      </c>
      <c r="AO32" s="196">
        <v>91.2</v>
      </c>
      <c r="AP32" s="196">
        <v>2.74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0.44</v>
      </c>
      <c r="AL33" s="196">
        <v>0</v>
      </c>
      <c r="AM33" s="196">
        <v>0</v>
      </c>
      <c r="AN33" s="196">
        <v>0</v>
      </c>
      <c r="AO33" s="196">
        <v>91.2</v>
      </c>
      <c r="AP33" s="196">
        <v>2.74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0.44</v>
      </c>
      <c r="AL34" s="196">
        <v>0</v>
      </c>
      <c r="AM34" s="196">
        <v>0</v>
      </c>
      <c r="AN34" s="196">
        <v>0</v>
      </c>
      <c r="AO34" s="196">
        <v>91.2</v>
      </c>
      <c r="AP34" s="196">
        <v>2.74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0.44</v>
      </c>
      <c r="AL35" s="196">
        <v>0</v>
      </c>
      <c r="AM35" s="196">
        <v>0</v>
      </c>
      <c r="AN35" s="196">
        <v>0</v>
      </c>
      <c r="AO35" s="196">
        <v>91.2</v>
      </c>
      <c r="AP35" s="196">
        <v>2.74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0.44</v>
      </c>
      <c r="AL36" s="196">
        <v>0</v>
      </c>
      <c r="AM36" s="196">
        <v>0</v>
      </c>
      <c r="AN36" s="196">
        <v>0</v>
      </c>
      <c r="AO36" s="196">
        <v>91.2</v>
      </c>
      <c r="AP36" s="196">
        <v>2.74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0.44</v>
      </c>
      <c r="AL37" s="196">
        <v>0</v>
      </c>
      <c r="AM37" s="196">
        <v>0</v>
      </c>
      <c r="AN37" s="196">
        <v>0</v>
      </c>
      <c r="AO37" s="196">
        <v>82.08</v>
      </c>
      <c r="AP37" s="196">
        <v>11.86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0.44</v>
      </c>
      <c r="AL38" s="196">
        <v>0</v>
      </c>
      <c r="AM38" s="196">
        <v>0</v>
      </c>
      <c r="AN38" s="196">
        <v>0</v>
      </c>
      <c r="AO38" s="196">
        <v>82.08</v>
      </c>
      <c r="AP38" s="196">
        <v>11.86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0.44</v>
      </c>
      <c r="AL39" s="196">
        <v>0</v>
      </c>
      <c r="AM39" s="196">
        <v>0</v>
      </c>
      <c r="AN39" s="196">
        <v>0</v>
      </c>
      <c r="AO39" s="196">
        <v>82.08</v>
      </c>
      <c r="AP39" s="196">
        <v>11.86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0.44</v>
      </c>
      <c r="AL40" s="196">
        <v>0</v>
      </c>
      <c r="AM40" s="196">
        <v>0</v>
      </c>
      <c r="AN40" s="196">
        <v>0</v>
      </c>
      <c r="AO40" s="196">
        <v>82.08</v>
      </c>
      <c r="AP40" s="196">
        <v>11.86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0.44</v>
      </c>
      <c r="AL41" s="196">
        <v>0</v>
      </c>
      <c r="AM41" s="196">
        <v>0</v>
      </c>
      <c r="AN41" s="196">
        <v>0</v>
      </c>
      <c r="AO41" s="196">
        <v>82.08</v>
      </c>
      <c r="AP41" s="196">
        <v>11.86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0.44</v>
      </c>
      <c r="AL42" s="196">
        <v>0</v>
      </c>
      <c r="AM42" s="196">
        <v>0</v>
      </c>
      <c r="AN42" s="196">
        <v>0</v>
      </c>
      <c r="AO42" s="196">
        <v>82.08</v>
      </c>
      <c r="AP42" s="196">
        <v>11.86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0.44</v>
      </c>
      <c r="AL43" s="196">
        <v>0</v>
      </c>
      <c r="AM43" s="196">
        <v>0</v>
      </c>
      <c r="AN43" s="196">
        <v>0</v>
      </c>
      <c r="AO43" s="196">
        <v>82.08</v>
      </c>
      <c r="AP43" s="196">
        <v>11.86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0.44</v>
      </c>
      <c r="AL44" s="196">
        <v>0</v>
      </c>
      <c r="AM44" s="196">
        <v>0</v>
      </c>
      <c r="AN44" s="196">
        <v>0</v>
      </c>
      <c r="AO44" s="196">
        <v>82.08</v>
      </c>
      <c r="AP44" s="196">
        <v>11.86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0.44</v>
      </c>
      <c r="AL45" s="196">
        <v>0</v>
      </c>
      <c r="AM45" s="196">
        <v>0</v>
      </c>
      <c r="AN45" s="196">
        <v>0</v>
      </c>
      <c r="AO45" s="196">
        <v>82.08</v>
      </c>
      <c r="AP45" s="196">
        <v>11.86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0.44</v>
      </c>
      <c r="AL46" s="196">
        <v>0</v>
      </c>
      <c r="AM46" s="196">
        <v>0</v>
      </c>
      <c r="AN46" s="196">
        <v>0</v>
      </c>
      <c r="AO46" s="196">
        <v>82.08</v>
      </c>
      <c r="AP46" s="196">
        <v>11.86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82.08</v>
      </c>
      <c r="AP47" s="196">
        <v>11.86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91.2</v>
      </c>
      <c r="AP48" s="196">
        <v>2.74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91.2</v>
      </c>
      <c r="AP49" s="196">
        <v>18.239999999999998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91.2</v>
      </c>
      <c r="AP50" s="196">
        <v>18.239999999999998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4.07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4.07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4.07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4.07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92.11</v>
      </c>
      <c r="AP67" s="196">
        <v>0.59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0.59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46.55</v>
      </c>
      <c r="AH69" s="196">
        <v>0</v>
      </c>
      <c r="AI69" s="196">
        <v>22.52</v>
      </c>
      <c r="AJ69" s="196">
        <v>0</v>
      </c>
      <c r="AK69" s="196">
        <v>0.44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46.55</v>
      </c>
      <c r="AH70" s="196">
        <v>0</v>
      </c>
      <c r="AI70" s="196">
        <v>22.52</v>
      </c>
      <c r="AJ70" s="196">
        <v>0</v>
      </c>
      <c r="AK70" s="196">
        <v>0.44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46.55</v>
      </c>
      <c r="AH71" s="196">
        <v>0</v>
      </c>
      <c r="AI71" s="196">
        <v>22.52</v>
      </c>
      <c r="AJ71" s="196">
        <v>0</v>
      </c>
      <c r="AK71" s="196">
        <v>0.44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46.55</v>
      </c>
      <c r="AH72" s="196">
        <v>0</v>
      </c>
      <c r="AI72" s="196">
        <v>22.52</v>
      </c>
      <c r="AJ72" s="196">
        <v>0</v>
      </c>
      <c r="AK72" s="196">
        <v>0.44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46.55</v>
      </c>
      <c r="AH73" s="196">
        <v>0</v>
      </c>
      <c r="AI73" s="196">
        <v>22.52</v>
      </c>
      <c r="AJ73" s="196">
        <v>0</v>
      </c>
      <c r="AK73" s="196">
        <v>0.44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46.55</v>
      </c>
      <c r="AH74" s="196">
        <v>0</v>
      </c>
      <c r="AI74" s="196">
        <v>22.52</v>
      </c>
      <c r="AJ74" s="196">
        <v>0</v>
      </c>
      <c r="AK74" s="196">
        <v>0.44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46.55</v>
      </c>
      <c r="AH75" s="196">
        <v>0</v>
      </c>
      <c r="AI75" s="196">
        <v>22.52</v>
      </c>
      <c r="AJ75" s="196">
        <v>0</v>
      </c>
      <c r="AK75" s="196">
        <v>0.44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46.55</v>
      </c>
      <c r="AH76" s="196">
        <v>0</v>
      </c>
      <c r="AI76" s="196">
        <v>22.52</v>
      </c>
      <c r="AJ76" s="196">
        <v>0</v>
      </c>
      <c r="AK76" s="196">
        <v>0.44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46.55</v>
      </c>
      <c r="AH77" s="196">
        <v>0</v>
      </c>
      <c r="AI77" s="196">
        <v>22.52</v>
      </c>
      <c r="AJ77" s="196">
        <v>0</v>
      </c>
      <c r="AK77" s="196">
        <v>0.44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46.55</v>
      </c>
      <c r="AH78" s="196">
        <v>0</v>
      </c>
      <c r="AI78" s="196">
        <v>22.52</v>
      </c>
      <c r="AJ78" s="196">
        <v>0</v>
      </c>
      <c r="AK78" s="196">
        <v>0.44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46.55</v>
      </c>
      <c r="AH79" s="196">
        <v>0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46.55</v>
      </c>
      <c r="AH80" s="196">
        <v>0</v>
      </c>
      <c r="AI80" s="196">
        <v>22.52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0.71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0.71</v>
      </c>
      <c r="AL82" s="196">
        <v>0</v>
      </c>
      <c r="AM82" s="196">
        <v>0</v>
      </c>
      <c r="AN82" s="196">
        <v>0</v>
      </c>
      <c r="AO82" s="196">
        <v>93.94</v>
      </c>
      <c r="AP82" s="196">
        <v>16.47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18.239999999999998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18.239999999999998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7.3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4.07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4.07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4.07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4.07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4.4640000000000062E-2</v>
      </c>
      <c r="AE99">
        <f t="shared" si="0"/>
        <v>0</v>
      </c>
      <c r="AF99">
        <f t="shared" si="0"/>
        <v>0</v>
      </c>
      <c r="AG99">
        <f t="shared" si="0"/>
        <v>1.8108299999999995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6.9114999999999913E-2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2.1856199999999961</v>
      </c>
      <c r="AP99">
        <f t="shared" si="0"/>
        <v>7.9992500000000022E-2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4.57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7.43</v>
      </c>
      <c r="L3" s="196">
        <v>181.49</v>
      </c>
      <c r="M3" s="196">
        <v>1.04</v>
      </c>
      <c r="N3" s="196">
        <v>0.67</v>
      </c>
      <c r="O3" s="196">
        <v>0</v>
      </c>
      <c r="P3" s="196">
        <v>1.42</v>
      </c>
      <c r="Q3" s="196">
        <v>0.46</v>
      </c>
      <c r="R3" s="196">
        <v>7.23</v>
      </c>
      <c r="S3" s="196">
        <v>4.25</v>
      </c>
      <c r="T3" s="196">
        <v>0</v>
      </c>
      <c r="U3" s="196">
        <v>0.87</v>
      </c>
      <c r="V3" s="196">
        <v>4.34</v>
      </c>
      <c r="W3" s="196">
        <v>0.4</v>
      </c>
      <c r="X3" s="196">
        <v>0</v>
      </c>
      <c r="Y3" s="196">
        <v>0</v>
      </c>
      <c r="Z3" s="196">
        <v>2.87</v>
      </c>
      <c r="AA3" s="196">
        <v>15.1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271.89999999999998</v>
      </c>
      <c r="AP3" s="196">
        <v>0</v>
      </c>
      <c r="AQ3" s="196">
        <v>0</v>
      </c>
      <c r="AR3" s="196">
        <v>9.08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4.57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181.49</v>
      </c>
      <c r="M4" s="196">
        <v>1.04</v>
      </c>
      <c r="N4" s="196">
        <v>0.67</v>
      </c>
      <c r="O4" s="196">
        <v>0</v>
      </c>
      <c r="P4" s="196">
        <v>1.42</v>
      </c>
      <c r="Q4" s="196">
        <v>0.46</v>
      </c>
      <c r="R4" s="196">
        <v>7.23</v>
      </c>
      <c r="S4" s="196">
        <v>4.25</v>
      </c>
      <c r="T4" s="196">
        <v>0</v>
      </c>
      <c r="U4" s="196">
        <v>0.87</v>
      </c>
      <c r="V4" s="196">
        <v>4.6100000000000003</v>
      </c>
      <c r="W4" s="196">
        <v>0.4</v>
      </c>
      <c r="X4" s="196">
        <v>1.67</v>
      </c>
      <c r="Y4" s="196">
        <v>0</v>
      </c>
      <c r="Z4" s="196">
        <v>2.87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271.89999999999998</v>
      </c>
      <c r="AP4" s="196">
        <v>0</v>
      </c>
      <c r="AQ4" s="196">
        <v>0</v>
      </c>
      <c r="AR4" s="196">
        <v>9.08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4.57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181.49</v>
      </c>
      <c r="M5" s="196">
        <v>1.04</v>
      </c>
      <c r="N5" s="196">
        <v>0.67</v>
      </c>
      <c r="O5" s="196">
        <v>0</v>
      </c>
      <c r="P5" s="196">
        <v>1.42</v>
      </c>
      <c r="Q5" s="196">
        <v>0.46</v>
      </c>
      <c r="R5" s="196">
        <v>7.23</v>
      </c>
      <c r="S5" s="196">
        <v>4.25</v>
      </c>
      <c r="T5" s="196">
        <v>0</v>
      </c>
      <c r="U5" s="196">
        <v>0.87</v>
      </c>
      <c r="V5" s="196">
        <v>4.6100000000000003</v>
      </c>
      <c r="W5" s="196">
        <v>0.4</v>
      </c>
      <c r="X5" s="196">
        <v>1.67</v>
      </c>
      <c r="Y5" s="196">
        <v>0</v>
      </c>
      <c r="Z5" s="196">
        <v>2.87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271.89999999999998</v>
      </c>
      <c r="AP5" s="196">
        <v>-21.84</v>
      </c>
      <c r="AQ5" s="196">
        <v>0</v>
      </c>
      <c r="AR5" s="196">
        <v>9.08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4.57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181.49</v>
      </c>
      <c r="M6" s="196">
        <v>1.04</v>
      </c>
      <c r="N6" s="196">
        <v>0.67</v>
      </c>
      <c r="O6" s="196">
        <v>0</v>
      </c>
      <c r="P6" s="196">
        <v>1.42</v>
      </c>
      <c r="Q6" s="196">
        <v>0.46</v>
      </c>
      <c r="R6" s="196">
        <v>7.23</v>
      </c>
      <c r="S6" s="196">
        <v>4.25</v>
      </c>
      <c r="T6" s="196">
        <v>0</v>
      </c>
      <c r="U6" s="196">
        <v>0.87</v>
      </c>
      <c r="V6" s="196">
        <v>4.6100000000000003</v>
      </c>
      <c r="W6" s="196">
        <v>0.4</v>
      </c>
      <c r="X6" s="196">
        <v>1.67</v>
      </c>
      <c r="Y6" s="196">
        <v>0</v>
      </c>
      <c r="Z6" s="196">
        <v>2.87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271.89999999999998</v>
      </c>
      <c r="AP6" s="196">
        <v>-21.84</v>
      </c>
      <c r="AQ6" s="196">
        <v>0</v>
      </c>
      <c r="AR6" s="196">
        <v>9.08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4.57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181.49</v>
      </c>
      <c r="M7" s="196">
        <v>1.04</v>
      </c>
      <c r="N7" s="196">
        <v>0.67</v>
      </c>
      <c r="O7" s="196">
        <v>0</v>
      </c>
      <c r="P7" s="196">
        <v>1.42</v>
      </c>
      <c r="Q7" s="196">
        <v>0.46</v>
      </c>
      <c r="R7" s="196">
        <v>7.23</v>
      </c>
      <c r="S7" s="196">
        <v>4.25</v>
      </c>
      <c r="T7" s="196">
        <v>0</v>
      </c>
      <c r="U7" s="196">
        <v>0.87</v>
      </c>
      <c r="V7" s="196">
        <v>4.6100000000000003</v>
      </c>
      <c r="W7" s="196">
        <v>0.4</v>
      </c>
      <c r="X7" s="196">
        <v>1.67</v>
      </c>
      <c r="Y7" s="196">
        <v>0</v>
      </c>
      <c r="Z7" s="196">
        <v>2.87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271.89999999999998</v>
      </c>
      <c r="AP7" s="196">
        <v>-21.84</v>
      </c>
      <c r="AQ7" s="196">
        <v>0</v>
      </c>
      <c r="AR7" s="196">
        <v>9.08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4.57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181.49</v>
      </c>
      <c r="M8" s="196">
        <v>1.04</v>
      </c>
      <c r="N8" s="196">
        <v>0.67</v>
      </c>
      <c r="O8" s="196">
        <v>0</v>
      </c>
      <c r="P8" s="196">
        <v>1.42</v>
      </c>
      <c r="Q8" s="196">
        <v>0.46</v>
      </c>
      <c r="R8" s="196">
        <v>7.23</v>
      </c>
      <c r="S8" s="196">
        <v>4.25</v>
      </c>
      <c r="T8" s="196">
        <v>0</v>
      </c>
      <c r="U8" s="196">
        <v>0.87</v>
      </c>
      <c r="V8" s="196">
        <v>4.6100000000000003</v>
      </c>
      <c r="W8" s="196">
        <v>0.4</v>
      </c>
      <c r="X8" s="196">
        <v>1.67</v>
      </c>
      <c r="Y8" s="196">
        <v>0</v>
      </c>
      <c r="Z8" s="196">
        <v>2.87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271.89999999999998</v>
      </c>
      <c r="AP8" s="196">
        <v>-21.84</v>
      </c>
      <c r="AQ8" s="196">
        <v>0</v>
      </c>
      <c r="AR8" s="196">
        <v>9.08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4.57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181.49</v>
      </c>
      <c r="M9" s="196">
        <v>1.04</v>
      </c>
      <c r="N9" s="196">
        <v>0.67</v>
      </c>
      <c r="O9" s="196">
        <v>0</v>
      </c>
      <c r="P9" s="196">
        <v>1.42</v>
      </c>
      <c r="Q9" s="196">
        <v>0.46</v>
      </c>
      <c r="R9" s="196">
        <v>7.23</v>
      </c>
      <c r="S9" s="196">
        <v>4.25</v>
      </c>
      <c r="T9" s="196">
        <v>0</v>
      </c>
      <c r="U9" s="196">
        <v>0.87</v>
      </c>
      <c r="V9" s="196">
        <v>4.6100000000000003</v>
      </c>
      <c r="W9" s="196">
        <v>0.4</v>
      </c>
      <c r="X9" s="196">
        <v>1.67</v>
      </c>
      <c r="Y9" s="196">
        <v>0</v>
      </c>
      <c r="Z9" s="196">
        <v>2.87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271.89999999999998</v>
      </c>
      <c r="AP9" s="196">
        <v>-21.84</v>
      </c>
      <c r="AQ9" s="196">
        <v>0</v>
      </c>
      <c r="AR9" s="196">
        <v>9.08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4.57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181.49</v>
      </c>
      <c r="M10" s="196">
        <v>1.04</v>
      </c>
      <c r="N10" s="196">
        <v>0.67</v>
      </c>
      <c r="O10" s="196">
        <v>0</v>
      </c>
      <c r="P10" s="196">
        <v>1.42</v>
      </c>
      <c r="Q10" s="196">
        <v>0.46</v>
      </c>
      <c r="R10" s="196">
        <v>7.23</v>
      </c>
      <c r="S10" s="196">
        <v>4.25</v>
      </c>
      <c r="T10" s="196">
        <v>0</v>
      </c>
      <c r="U10" s="196">
        <v>0.87</v>
      </c>
      <c r="V10" s="196">
        <v>4.6100000000000003</v>
      </c>
      <c r="W10" s="196">
        <v>0.4</v>
      </c>
      <c r="X10" s="196">
        <v>1.67</v>
      </c>
      <c r="Y10" s="196">
        <v>0</v>
      </c>
      <c r="Z10" s="196">
        <v>2.87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271.89999999999998</v>
      </c>
      <c r="AP10" s="196">
        <v>-21.84</v>
      </c>
      <c r="AQ10" s="196">
        <v>0</v>
      </c>
      <c r="AR10" s="196">
        <v>9.08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4.57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181.49</v>
      </c>
      <c r="M11" s="196">
        <v>1.04</v>
      </c>
      <c r="N11" s="196">
        <v>0.67</v>
      </c>
      <c r="O11" s="196">
        <v>0</v>
      </c>
      <c r="P11" s="196">
        <v>1.42</v>
      </c>
      <c r="Q11" s="196">
        <v>0.46</v>
      </c>
      <c r="R11" s="196">
        <v>7.23</v>
      </c>
      <c r="S11" s="196">
        <v>4.25</v>
      </c>
      <c r="T11" s="196">
        <v>0</v>
      </c>
      <c r="U11" s="196">
        <v>0.87</v>
      </c>
      <c r="V11" s="196">
        <v>4.6100000000000003</v>
      </c>
      <c r="W11" s="196">
        <v>0.4</v>
      </c>
      <c r="X11" s="196">
        <v>1.67</v>
      </c>
      <c r="Y11" s="196">
        <v>0</v>
      </c>
      <c r="Z11" s="196">
        <v>2.87</v>
      </c>
      <c r="AA11" s="196">
        <v>19.96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271.89999999999998</v>
      </c>
      <c r="AP11" s="196">
        <v>-21.84</v>
      </c>
      <c r="AQ11" s="196">
        <v>0</v>
      </c>
      <c r="AR11" s="196">
        <v>9.08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4.57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181.49</v>
      </c>
      <c r="M12" s="196">
        <v>1.04</v>
      </c>
      <c r="N12" s="196">
        <v>0.67</v>
      </c>
      <c r="O12" s="196">
        <v>0</v>
      </c>
      <c r="P12" s="196">
        <v>1.42</v>
      </c>
      <c r="Q12" s="196">
        <v>0.46</v>
      </c>
      <c r="R12" s="196">
        <v>7.23</v>
      </c>
      <c r="S12" s="196">
        <v>4.25</v>
      </c>
      <c r="T12" s="196">
        <v>0</v>
      </c>
      <c r="U12" s="196">
        <v>0.87</v>
      </c>
      <c r="V12" s="196">
        <v>4.6100000000000003</v>
      </c>
      <c r="W12" s="196">
        <v>0.4</v>
      </c>
      <c r="X12" s="196">
        <v>1.67</v>
      </c>
      <c r="Y12" s="196">
        <v>0</v>
      </c>
      <c r="Z12" s="196">
        <v>2.87</v>
      </c>
      <c r="AA12" s="196">
        <v>19.96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271.89999999999998</v>
      </c>
      <c r="AP12" s="196">
        <v>-21.84</v>
      </c>
      <c r="AQ12" s="196">
        <v>0</v>
      </c>
      <c r="AR12" s="196">
        <v>9.08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4.57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181.49</v>
      </c>
      <c r="M13" s="196">
        <v>1.04</v>
      </c>
      <c r="N13" s="196">
        <v>0.67</v>
      </c>
      <c r="O13" s="196">
        <v>0</v>
      </c>
      <c r="P13" s="196">
        <v>1.42</v>
      </c>
      <c r="Q13" s="196">
        <v>0.46</v>
      </c>
      <c r="R13" s="196">
        <v>7.23</v>
      </c>
      <c r="S13" s="196">
        <v>4.25</v>
      </c>
      <c r="T13" s="196">
        <v>0</v>
      </c>
      <c r="U13" s="196">
        <v>0.87</v>
      </c>
      <c r="V13" s="196">
        <v>4.6100000000000003</v>
      </c>
      <c r="W13" s="196">
        <v>0</v>
      </c>
      <c r="X13" s="196">
        <v>1.67</v>
      </c>
      <c r="Y13" s="196">
        <v>0</v>
      </c>
      <c r="Z13" s="196">
        <v>2.87</v>
      </c>
      <c r="AA13" s="196">
        <v>19.96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271.89999999999998</v>
      </c>
      <c r="AP13" s="196">
        <v>-21.84</v>
      </c>
      <c r="AQ13" s="196">
        <v>0</v>
      </c>
      <c r="AR13" s="196">
        <v>9.08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4.57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181.49</v>
      </c>
      <c r="M14" s="196">
        <v>1.04</v>
      </c>
      <c r="N14" s="196">
        <v>0.67</v>
      </c>
      <c r="O14" s="196">
        <v>0</v>
      </c>
      <c r="P14" s="196">
        <v>1.42</v>
      </c>
      <c r="Q14" s="196">
        <v>0.46</v>
      </c>
      <c r="R14" s="196">
        <v>7.23</v>
      </c>
      <c r="S14" s="196">
        <v>4.25</v>
      </c>
      <c r="T14" s="196">
        <v>0</v>
      </c>
      <c r="U14" s="196">
        <v>0.87</v>
      </c>
      <c r="V14" s="196">
        <v>4.6100000000000003</v>
      </c>
      <c r="W14" s="196">
        <v>0</v>
      </c>
      <c r="X14" s="196">
        <v>1.67</v>
      </c>
      <c r="Y14" s="196">
        <v>0</v>
      </c>
      <c r="Z14" s="196">
        <v>2.87</v>
      </c>
      <c r="AA14" s="196">
        <v>19.96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271.89999999999998</v>
      </c>
      <c r="AP14" s="196">
        <v>-21.84</v>
      </c>
      <c r="AQ14" s="196">
        <v>0</v>
      </c>
      <c r="AR14" s="196">
        <v>9.08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4.57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181.49</v>
      </c>
      <c r="M15" s="196">
        <v>1.04</v>
      </c>
      <c r="N15" s="196">
        <v>0.67</v>
      </c>
      <c r="O15" s="196">
        <v>0</v>
      </c>
      <c r="P15" s="196">
        <v>1.42</v>
      </c>
      <c r="Q15" s="196">
        <v>0.46</v>
      </c>
      <c r="R15" s="196">
        <v>7.23</v>
      </c>
      <c r="S15" s="196">
        <v>4.25</v>
      </c>
      <c r="T15" s="196">
        <v>0</v>
      </c>
      <c r="U15" s="196">
        <v>0.87</v>
      </c>
      <c r="V15" s="196">
        <v>4.6100000000000003</v>
      </c>
      <c r="W15" s="196">
        <v>0.26</v>
      </c>
      <c r="X15" s="196">
        <v>1.67</v>
      </c>
      <c r="Y15" s="196">
        <v>0</v>
      </c>
      <c r="Z15" s="196">
        <v>2.87</v>
      </c>
      <c r="AA15" s="196">
        <v>19.96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271.89999999999998</v>
      </c>
      <c r="AP15" s="196">
        <v>-21.84</v>
      </c>
      <c r="AQ15" s="196">
        <v>0</v>
      </c>
      <c r="AR15" s="196">
        <v>9.08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4.57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181.49</v>
      </c>
      <c r="M16" s="196">
        <v>1.04</v>
      </c>
      <c r="N16" s="196">
        <v>0.67</v>
      </c>
      <c r="O16" s="196">
        <v>0</v>
      </c>
      <c r="P16" s="196">
        <v>1.42</v>
      </c>
      <c r="Q16" s="196">
        <v>0.46</v>
      </c>
      <c r="R16" s="196">
        <v>7.23</v>
      </c>
      <c r="S16" s="196">
        <v>4.25</v>
      </c>
      <c r="T16" s="196">
        <v>0</v>
      </c>
      <c r="U16" s="196">
        <v>0.87</v>
      </c>
      <c r="V16" s="196">
        <v>4.6100000000000003</v>
      </c>
      <c r="W16" s="196">
        <v>0.26</v>
      </c>
      <c r="X16" s="196">
        <v>1.67</v>
      </c>
      <c r="Y16" s="196">
        <v>0</v>
      </c>
      <c r="Z16" s="196">
        <v>2.87</v>
      </c>
      <c r="AA16" s="196">
        <v>19.96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271.89999999999998</v>
      </c>
      <c r="AP16" s="196">
        <v>-21.84</v>
      </c>
      <c r="AQ16" s="196">
        <v>0</v>
      </c>
      <c r="AR16" s="196">
        <v>9.08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4.57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181.49</v>
      </c>
      <c r="M17" s="196">
        <v>1.04</v>
      </c>
      <c r="N17" s="196">
        <v>0.67</v>
      </c>
      <c r="O17" s="196">
        <v>0</v>
      </c>
      <c r="P17" s="196">
        <v>1.42</v>
      </c>
      <c r="Q17" s="196">
        <v>0.46</v>
      </c>
      <c r="R17" s="196">
        <v>7.23</v>
      </c>
      <c r="S17" s="196">
        <v>4.25</v>
      </c>
      <c r="T17" s="196">
        <v>0</v>
      </c>
      <c r="U17" s="196">
        <v>0.87</v>
      </c>
      <c r="V17" s="196">
        <v>4.6100000000000003</v>
      </c>
      <c r="W17" s="196">
        <v>0.26</v>
      </c>
      <c r="X17" s="196">
        <v>1.67</v>
      </c>
      <c r="Y17" s="196">
        <v>0</v>
      </c>
      <c r="Z17" s="196">
        <v>2.87</v>
      </c>
      <c r="AA17" s="196">
        <v>19.96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271.89999999999998</v>
      </c>
      <c r="AP17" s="196">
        <v>-21.84</v>
      </c>
      <c r="AQ17" s="196">
        <v>0</v>
      </c>
      <c r="AR17" s="196">
        <v>9.08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4.57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181.49</v>
      </c>
      <c r="M18" s="196">
        <v>1.04</v>
      </c>
      <c r="N18" s="196">
        <v>0.67</v>
      </c>
      <c r="O18" s="196">
        <v>0</v>
      </c>
      <c r="P18" s="196">
        <v>1.42</v>
      </c>
      <c r="Q18" s="196">
        <v>0.46</v>
      </c>
      <c r="R18" s="196">
        <v>7.23</v>
      </c>
      <c r="S18" s="196">
        <v>4.25</v>
      </c>
      <c r="T18" s="196">
        <v>0</v>
      </c>
      <c r="U18" s="196">
        <v>0.87</v>
      </c>
      <c r="V18" s="196">
        <v>4.6100000000000003</v>
      </c>
      <c r="W18" s="196">
        <v>0.26</v>
      </c>
      <c r="X18" s="196">
        <v>1.67</v>
      </c>
      <c r="Y18" s="196">
        <v>0</v>
      </c>
      <c r="Z18" s="196">
        <v>2.87</v>
      </c>
      <c r="AA18" s="196">
        <v>19.96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271.89999999999998</v>
      </c>
      <c r="AP18" s="196">
        <v>-21.84</v>
      </c>
      <c r="AQ18" s="196">
        <v>0</v>
      </c>
      <c r="AR18" s="196">
        <v>9.08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4.57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181.49</v>
      </c>
      <c r="M19" s="196">
        <v>1.04</v>
      </c>
      <c r="N19" s="196">
        <v>0.67</v>
      </c>
      <c r="O19" s="196">
        <v>0</v>
      </c>
      <c r="P19" s="196">
        <v>1.42</v>
      </c>
      <c r="Q19" s="196">
        <v>0.46</v>
      </c>
      <c r="R19" s="196">
        <v>7.23</v>
      </c>
      <c r="S19" s="196">
        <v>4.25</v>
      </c>
      <c r="T19" s="196">
        <v>0</v>
      </c>
      <c r="U19" s="196">
        <v>0.87</v>
      </c>
      <c r="V19" s="196">
        <v>4.6100000000000003</v>
      </c>
      <c r="W19" s="196">
        <v>0.26</v>
      </c>
      <c r="X19" s="196">
        <v>1.67</v>
      </c>
      <c r="Y19" s="196">
        <v>0</v>
      </c>
      <c r="Z19" s="196">
        <v>2.87</v>
      </c>
      <c r="AA19" s="196">
        <v>19.96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271.89999999999998</v>
      </c>
      <c r="AP19" s="196">
        <v>-21.84</v>
      </c>
      <c r="AQ19" s="196">
        <v>0</v>
      </c>
      <c r="AR19" s="196">
        <v>9.08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4.57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181.49</v>
      </c>
      <c r="M20" s="196">
        <v>1.04</v>
      </c>
      <c r="N20" s="196">
        <v>0.67</v>
      </c>
      <c r="O20" s="196">
        <v>0</v>
      </c>
      <c r="P20" s="196">
        <v>1.42</v>
      </c>
      <c r="Q20" s="196">
        <v>0.46</v>
      </c>
      <c r="R20" s="196">
        <v>7.23</v>
      </c>
      <c r="S20" s="196">
        <v>4.25</v>
      </c>
      <c r="T20" s="196">
        <v>0</v>
      </c>
      <c r="U20" s="196">
        <v>0.87</v>
      </c>
      <c r="V20" s="196">
        <v>4.6100000000000003</v>
      </c>
      <c r="W20" s="196">
        <v>0.26</v>
      </c>
      <c r="X20" s="196">
        <v>1.67</v>
      </c>
      <c r="Y20" s="196">
        <v>0</v>
      </c>
      <c r="Z20" s="196">
        <v>2.87</v>
      </c>
      <c r="AA20" s="196">
        <v>19.96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271.89999999999998</v>
      </c>
      <c r="AP20" s="196">
        <v>-21.84</v>
      </c>
      <c r="AQ20" s="196">
        <v>0</v>
      </c>
      <c r="AR20" s="196">
        <v>9.08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4.57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181.49</v>
      </c>
      <c r="M21" s="196">
        <v>1.04</v>
      </c>
      <c r="N21" s="196">
        <v>0.74</v>
      </c>
      <c r="O21" s="196">
        <v>0</v>
      </c>
      <c r="P21" s="196">
        <v>1.42</v>
      </c>
      <c r="Q21" s="196">
        <v>0.46</v>
      </c>
      <c r="R21" s="196">
        <v>7.23</v>
      </c>
      <c r="S21" s="196">
        <v>4.25</v>
      </c>
      <c r="T21" s="196">
        <v>0</v>
      </c>
      <c r="U21" s="196">
        <v>0.87</v>
      </c>
      <c r="V21" s="196">
        <v>4.6100000000000003</v>
      </c>
      <c r="W21" s="196">
        <v>0.26</v>
      </c>
      <c r="X21" s="196">
        <v>1.67</v>
      </c>
      <c r="Y21" s="196">
        <v>0</v>
      </c>
      <c r="Z21" s="196">
        <v>2.87</v>
      </c>
      <c r="AA21" s="196">
        <v>19.96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271.89999999999998</v>
      </c>
      <c r="AP21" s="196">
        <v>-21.84</v>
      </c>
      <c r="AQ21" s="196">
        <v>0</v>
      </c>
      <c r="AR21" s="196">
        <v>9.08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4.57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181.49</v>
      </c>
      <c r="M22" s="196">
        <v>1.04</v>
      </c>
      <c r="N22" s="196">
        <v>0.67</v>
      </c>
      <c r="O22" s="196">
        <v>0</v>
      </c>
      <c r="P22" s="196">
        <v>1.42</v>
      </c>
      <c r="Q22" s="196">
        <v>0.46</v>
      </c>
      <c r="R22" s="196">
        <v>7.23</v>
      </c>
      <c r="S22" s="196">
        <v>4.25</v>
      </c>
      <c r="T22" s="196">
        <v>0</v>
      </c>
      <c r="U22" s="196">
        <v>0.87</v>
      </c>
      <c r="V22" s="196">
        <v>4.6100000000000003</v>
      </c>
      <c r="W22" s="196">
        <v>0.26</v>
      </c>
      <c r="X22" s="196">
        <v>1.67</v>
      </c>
      <c r="Y22" s="196">
        <v>0</v>
      </c>
      <c r="Z22" s="196">
        <v>2.87</v>
      </c>
      <c r="AA22" s="196">
        <v>19.96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271.89999999999998</v>
      </c>
      <c r="AP22" s="196">
        <v>-21.84</v>
      </c>
      <c r="AQ22" s="196">
        <v>0</v>
      </c>
      <c r="AR22" s="196">
        <v>9.08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4.57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181.49</v>
      </c>
      <c r="M23" s="196">
        <v>1.04</v>
      </c>
      <c r="N23" s="196">
        <v>0.67</v>
      </c>
      <c r="O23" s="196">
        <v>0</v>
      </c>
      <c r="P23" s="196">
        <v>1.42</v>
      </c>
      <c r="Q23" s="196">
        <v>0.46</v>
      </c>
      <c r="R23" s="196">
        <v>7.23</v>
      </c>
      <c r="S23" s="196">
        <v>4.25</v>
      </c>
      <c r="T23" s="196">
        <v>0</v>
      </c>
      <c r="U23" s="196">
        <v>0.87</v>
      </c>
      <c r="V23" s="196">
        <v>4.6100000000000003</v>
      </c>
      <c r="W23" s="196">
        <v>0.26</v>
      </c>
      <c r="X23" s="196">
        <v>7.51</v>
      </c>
      <c r="Y23" s="196">
        <v>0</v>
      </c>
      <c r="Z23" s="196">
        <v>6.78</v>
      </c>
      <c r="AA23" s="196">
        <v>19.97</v>
      </c>
      <c r="AB23" s="196">
        <v>0</v>
      </c>
      <c r="AC23" s="196">
        <v>0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271.89999999999998</v>
      </c>
      <c r="AP23" s="196">
        <v>-21.84</v>
      </c>
      <c r="AQ23" s="196">
        <v>0</v>
      </c>
      <c r="AR23" s="196">
        <v>9.08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4.57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135.26</v>
      </c>
      <c r="M24" s="196">
        <v>1.04</v>
      </c>
      <c r="N24" s="196">
        <v>0.67</v>
      </c>
      <c r="O24" s="196">
        <v>0</v>
      </c>
      <c r="P24" s="196">
        <v>1.42</v>
      </c>
      <c r="Q24" s="196">
        <v>0.46</v>
      </c>
      <c r="R24" s="196">
        <v>7.23</v>
      </c>
      <c r="S24" s="196">
        <v>4.25</v>
      </c>
      <c r="T24" s="196">
        <v>0</v>
      </c>
      <c r="U24" s="196">
        <v>0.87</v>
      </c>
      <c r="V24" s="196">
        <v>4.6100000000000003</v>
      </c>
      <c r="W24" s="196">
        <v>0.26</v>
      </c>
      <c r="X24" s="196">
        <v>1.67</v>
      </c>
      <c r="Y24" s="196">
        <v>0</v>
      </c>
      <c r="Z24" s="196">
        <v>2.87</v>
      </c>
      <c r="AA24" s="196">
        <v>19.97</v>
      </c>
      <c r="AB24" s="196">
        <v>0</v>
      </c>
      <c r="AC24" s="196">
        <v>0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271.89999999999998</v>
      </c>
      <c r="AP24" s="196">
        <v>-21.84</v>
      </c>
      <c r="AQ24" s="196">
        <v>0</v>
      </c>
      <c r="AR24" s="196">
        <v>9.08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4.57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80.11</v>
      </c>
      <c r="M25" s="196">
        <v>1.04</v>
      </c>
      <c r="N25" s="196">
        <v>0.67</v>
      </c>
      <c r="O25" s="196">
        <v>0</v>
      </c>
      <c r="P25" s="196">
        <v>1.42</v>
      </c>
      <c r="Q25" s="196">
        <v>0.46</v>
      </c>
      <c r="R25" s="196">
        <v>0.48</v>
      </c>
      <c r="S25" s="196">
        <v>4.25</v>
      </c>
      <c r="T25" s="196">
        <v>0</v>
      </c>
      <c r="U25" s="196">
        <v>0.87</v>
      </c>
      <c r="V25" s="196">
        <v>0.21</v>
      </c>
      <c r="W25" s="196">
        <v>0.26</v>
      </c>
      <c r="X25" s="196">
        <v>1.67</v>
      </c>
      <c r="Y25" s="196">
        <v>0</v>
      </c>
      <c r="Z25" s="196">
        <v>2.87</v>
      </c>
      <c r="AA25" s="196">
        <v>1.02</v>
      </c>
      <c r="AB25" s="196">
        <v>0</v>
      </c>
      <c r="AC25" s="196">
        <v>0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271.89999999999998</v>
      </c>
      <c r="AP25" s="196">
        <v>-21.84</v>
      </c>
      <c r="AQ25" s="196">
        <v>0</v>
      </c>
      <c r="AR25" s="196">
        <v>9.08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4.57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58.21</v>
      </c>
      <c r="M26" s="196">
        <v>1.04</v>
      </c>
      <c r="N26" s="196">
        <v>0.67</v>
      </c>
      <c r="O26" s="196">
        <v>0</v>
      </c>
      <c r="P26" s="196">
        <v>1.42</v>
      </c>
      <c r="Q26" s="196">
        <v>0.46</v>
      </c>
      <c r="R26" s="196">
        <v>0.48</v>
      </c>
      <c r="S26" s="196">
        <v>4.25</v>
      </c>
      <c r="T26" s="196">
        <v>0</v>
      </c>
      <c r="U26" s="196">
        <v>0.87</v>
      </c>
      <c r="V26" s="196">
        <v>0.21</v>
      </c>
      <c r="W26" s="196">
        <v>0.26</v>
      </c>
      <c r="X26" s="196">
        <v>1.67</v>
      </c>
      <c r="Y26" s="196">
        <v>0</v>
      </c>
      <c r="Z26" s="196">
        <v>2.87</v>
      </c>
      <c r="AA26" s="196">
        <v>1.02</v>
      </c>
      <c r="AB26" s="196">
        <v>0</v>
      </c>
      <c r="AC26" s="196">
        <v>0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271.89999999999998</v>
      </c>
      <c r="AP26" s="196">
        <v>-21.84</v>
      </c>
      <c r="AQ26" s="196">
        <v>0</v>
      </c>
      <c r="AR26" s="196">
        <v>9.08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4.57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7.43</v>
      </c>
      <c r="L27" s="196">
        <v>58.21</v>
      </c>
      <c r="M27" s="196">
        <v>1.04</v>
      </c>
      <c r="N27" s="196">
        <v>0.67</v>
      </c>
      <c r="O27" s="196">
        <v>0</v>
      </c>
      <c r="P27" s="196">
        <v>1.42</v>
      </c>
      <c r="Q27" s="196">
        <v>0.46</v>
      </c>
      <c r="R27" s="196">
        <v>0.48</v>
      </c>
      <c r="S27" s="196">
        <v>4.25</v>
      </c>
      <c r="T27" s="196">
        <v>0</v>
      </c>
      <c r="U27" s="196">
        <v>0.87</v>
      </c>
      <c r="V27" s="196">
        <v>0.65</v>
      </c>
      <c r="W27" s="196">
        <v>0.26</v>
      </c>
      <c r="X27" s="196">
        <v>1.67</v>
      </c>
      <c r="Y27" s="196">
        <v>0</v>
      </c>
      <c r="Z27" s="196">
        <v>2.87</v>
      </c>
      <c r="AA27" s="196">
        <v>1.02</v>
      </c>
      <c r="AB27" s="196">
        <v>0</v>
      </c>
      <c r="AC27" s="196">
        <v>0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271.89999999999998</v>
      </c>
      <c r="AP27" s="196">
        <v>-21.84</v>
      </c>
      <c r="AQ27" s="196">
        <v>0</v>
      </c>
      <c r="AR27" s="196">
        <v>9.08</v>
      </c>
      <c r="AS27" s="196">
        <v>21.92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4.57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0.35</v>
      </c>
      <c r="L28" s="196">
        <v>24.83</v>
      </c>
      <c r="M28" s="196">
        <v>1.04</v>
      </c>
      <c r="N28" s="196">
        <v>0.67</v>
      </c>
      <c r="O28" s="196">
        <v>0</v>
      </c>
      <c r="P28" s="196">
        <v>1.42</v>
      </c>
      <c r="Q28" s="196">
        <v>0.2</v>
      </c>
      <c r="R28" s="196">
        <v>0.48</v>
      </c>
      <c r="S28" s="196">
        <v>1.1599999999999999</v>
      </c>
      <c r="T28" s="196">
        <v>0</v>
      </c>
      <c r="U28" s="196">
        <v>0.87</v>
      </c>
      <c r="V28" s="196">
        <v>0.21</v>
      </c>
      <c r="W28" s="196">
        <v>0.26</v>
      </c>
      <c r="X28" s="196">
        <v>1.67</v>
      </c>
      <c r="Y28" s="196">
        <v>0</v>
      </c>
      <c r="Z28" s="196">
        <v>2.87</v>
      </c>
      <c r="AA28" s="196">
        <v>1.02</v>
      </c>
      <c r="AB28" s="196">
        <v>0</v>
      </c>
      <c r="AC28" s="196">
        <v>0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271.89999999999998</v>
      </c>
      <c r="AP28" s="196">
        <v>-21.84</v>
      </c>
      <c r="AQ28" s="196">
        <v>0</v>
      </c>
      <c r="AR28" s="196">
        <v>9.08</v>
      </c>
      <c r="AS28" s="196">
        <v>21.92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4.57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0.75</v>
      </c>
      <c r="L29" s="196">
        <v>14.23</v>
      </c>
      <c r="M29" s="196">
        <v>1.04</v>
      </c>
      <c r="N29" s="196">
        <v>0.67</v>
      </c>
      <c r="O29" s="196">
        <v>0</v>
      </c>
      <c r="P29" s="196">
        <v>1.42</v>
      </c>
      <c r="Q29" s="196">
        <v>0.12</v>
      </c>
      <c r="R29" s="196">
        <v>0.48</v>
      </c>
      <c r="S29" s="196">
        <v>0.48</v>
      </c>
      <c r="T29" s="196">
        <v>0</v>
      </c>
      <c r="U29" s="196">
        <v>0.87</v>
      </c>
      <c r="V29" s="196">
        <v>0.21</v>
      </c>
      <c r="W29" s="196">
        <v>0.26</v>
      </c>
      <c r="X29" s="196">
        <v>1.67</v>
      </c>
      <c r="Y29" s="196">
        <v>0</v>
      </c>
      <c r="Z29" s="196">
        <v>2.87</v>
      </c>
      <c r="AA29" s="196">
        <v>1.02</v>
      </c>
      <c r="AB29" s="196">
        <v>0</v>
      </c>
      <c r="AC29" s="196">
        <v>0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271.89999999999998</v>
      </c>
      <c r="AP29" s="196">
        <v>-21.84</v>
      </c>
      <c r="AQ29" s="196">
        <v>0</v>
      </c>
      <c r="AR29" s="196">
        <v>9.08</v>
      </c>
      <c r="AS29" s="196">
        <v>21.92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4.57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0.35</v>
      </c>
      <c r="L30" s="196">
        <v>14.23</v>
      </c>
      <c r="M30" s="196">
        <v>1.04</v>
      </c>
      <c r="N30" s="196">
        <v>0.67</v>
      </c>
      <c r="O30" s="196">
        <v>0</v>
      </c>
      <c r="P30" s="196">
        <v>1.42</v>
      </c>
      <c r="Q30" s="196">
        <v>0.12</v>
      </c>
      <c r="R30" s="196">
        <v>0.48</v>
      </c>
      <c r="S30" s="196">
        <v>0.3</v>
      </c>
      <c r="T30" s="196">
        <v>0</v>
      </c>
      <c r="U30" s="196">
        <v>0.87</v>
      </c>
      <c r="V30" s="196">
        <v>0.21</v>
      </c>
      <c r="W30" s="196">
        <v>0.26</v>
      </c>
      <c r="X30" s="196">
        <v>1.67</v>
      </c>
      <c r="Y30" s="196">
        <v>0</v>
      </c>
      <c r="Z30" s="196">
        <v>2.87</v>
      </c>
      <c r="AA30" s="196">
        <v>1.02</v>
      </c>
      <c r="AB30" s="196">
        <v>0</v>
      </c>
      <c r="AC30" s="196">
        <v>0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271.89999999999998</v>
      </c>
      <c r="AP30" s="196">
        <v>-21.84</v>
      </c>
      <c r="AQ30" s="196">
        <v>0</v>
      </c>
      <c r="AR30" s="196">
        <v>9.08</v>
      </c>
      <c r="AS30" s="196">
        <v>21.92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4.57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0.35</v>
      </c>
      <c r="L31" s="196">
        <v>14.23</v>
      </c>
      <c r="M31" s="196">
        <v>1.04</v>
      </c>
      <c r="N31" s="196">
        <v>0.67</v>
      </c>
      <c r="O31" s="196">
        <v>0</v>
      </c>
      <c r="P31" s="196">
        <v>1.42</v>
      </c>
      <c r="Q31" s="196">
        <v>0.12</v>
      </c>
      <c r="R31" s="196">
        <v>0.48</v>
      </c>
      <c r="S31" s="196">
        <v>0.3</v>
      </c>
      <c r="T31" s="196">
        <v>0</v>
      </c>
      <c r="U31" s="196">
        <v>0.87</v>
      </c>
      <c r="V31" s="196">
        <v>0.21</v>
      </c>
      <c r="W31" s="196">
        <v>0.26</v>
      </c>
      <c r="X31" s="196">
        <v>1.67</v>
      </c>
      <c r="Y31" s="196">
        <v>0</v>
      </c>
      <c r="Z31" s="196">
        <v>2.87</v>
      </c>
      <c r="AA31" s="196">
        <v>1.02</v>
      </c>
      <c r="AB31" s="196">
        <v>0</v>
      </c>
      <c r="AC31" s="196">
        <v>0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0.27</v>
      </c>
      <c r="AL31" s="196">
        <v>0</v>
      </c>
      <c r="AM31" s="196">
        <v>0</v>
      </c>
      <c r="AN31" s="196">
        <v>0</v>
      </c>
      <c r="AO31" s="196">
        <v>271.89999999999998</v>
      </c>
      <c r="AP31" s="196">
        <v>-21.84</v>
      </c>
      <c r="AQ31" s="196">
        <v>0</v>
      </c>
      <c r="AR31" s="196">
        <v>9.08</v>
      </c>
      <c r="AS31" s="196">
        <v>21.92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4.57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14.23</v>
      </c>
      <c r="M32" s="196">
        <v>1.04</v>
      </c>
      <c r="N32" s="196">
        <v>0.67</v>
      </c>
      <c r="O32" s="196">
        <v>0</v>
      </c>
      <c r="P32" s="196">
        <v>1.42</v>
      </c>
      <c r="Q32" s="196">
        <v>0.12</v>
      </c>
      <c r="R32" s="196">
        <v>0.48</v>
      </c>
      <c r="S32" s="196">
        <v>0.3</v>
      </c>
      <c r="T32" s="196">
        <v>0</v>
      </c>
      <c r="U32" s="196">
        <v>0.87</v>
      </c>
      <c r="V32" s="196">
        <v>0.21</v>
      </c>
      <c r="W32" s="196">
        <v>0.26</v>
      </c>
      <c r="X32" s="196">
        <v>1.67</v>
      </c>
      <c r="Y32" s="196">
        <v>0</v>
      </c>
      <c r="Z32" s="196">
        <v>2.87</v>
      </c>
      <c r="AA32" s="196">
        <v>1.02</v>
      </c>
      <c r="AB32" s="196">
        <v>0</v>
      </c>
      <c r="AC32" s="196">
        <v>0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0.27</v>
      </c>
      <c r="AL32" s="196">
        <v>0</v>
      </c>
      <c r="AM32" s="196">
        <v>0</v>
      </c>
      <c r="AN32" s="196">
        <v>0</v>
      </c>
      <c r="AO32" s="196">
        <v>271.89999999999998</v>
      </c>
      <c r="AP32" s="196">
        <v>-21.84</v>
      </c>
      <c r="AQ32" s="196">
        <v>0</v>
      </c>
      <c r="AR32" s="196">
        <v>9.08</v>
      </c>
      <c r="AS32" s="196">
        <v>21.92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4.57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14.23</v>
      </c>
      <c r="M33" s="196">
        <v>1.04</v>
      </c>
      <c r="N33" s="196">
        <v>0.67</v>
      </c>
      <c r="O33" s="196">
        <v>0</v>
      </c>
      <c r="P33" s="196">
        <v>1.42</v>
      </c>
      <c r="Q33" s="196">
        <v>0.12</v>
      </c>
      <c r="R33" s="196">
        <v>0.48</v>
      </c>
      <c r="S33" s="196">
        <v>0.3</v>
      </c>
      <c r="T33" s="196">
        <v>0</v>
      </c>
      <c r="U33" s="196">
        <v>0.87</v>
      </c>
      <c r="V33" s="196">
        <v>0.21</v>
      </c>
      <c r="W33" s="196">
        <v>0.26</v>
      </c>
      <c r="X33" s="196">
        <v>1.67</v>
      </c>
      <c r="Y33" s="196">
        <v>0</v>
      </c>
      <c r="Z33" s="196">
        <v>2.87</v>
      </c>
      <c r="AA33" s="196">
        <v>1.02</v>
      </c>
      <c r="AB33" s="196">
        <v>0</v>
      </c>
      <c r="AC33" s="196">
        <v>0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0.27</v>
      </c>
      <c r="AL33" s="196">
        <v>0</v>
      </c>
      <c r="AM33" s="196">
        <v>0</v>
      </c>
      <c r="AN33" s="196">
        <v>0</v>
      </c>
      <c r="AO33" s="196">
        <v>271.89999999999998</v>
      </c>
      <c r="AP33" s="196">
        <v>-21.84</v>
      </c>
      <c r="AQ33" s="196">
        <v>0</v>
      </c>
      <c r="AR33" s="196">
        <v>9.08</v>
      </c>
      <c r="AS33" s="196">
        <v>21.92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4.57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14.23</v>
      </c>
      <c r="M34" s="196">
        <v>1.04</v>
      </c>
      <c r="N34" s="196">
        <v>0.67</v>
      </c>
      <c r="O34" s="196">
        <v>0</v>
      </c>
      <c r="P34" s="196">
        <v>1.42</v>
      </c>
      <c r="Q34" s="196">
        <v>0.12</v>
      </c>
      <c r="R34" s="196">
        <v>0.48</v>
      </c>
      <c r="S34" s="196">
        <v>0.3</v>
      </c>
      <c r="T34" s="196">
        <v>0</v>
      </c>
      <c r="U34" s="196">
        <v>0.87</v>
      </c>
      <c r="V34" s="196">
        <v>0.21</v>
      </c>
      <c r="W34" s="196">
        <v>0.26</v>
      </c>
      <c r="X34" s="196">
        <v>1.67</v>
      </c>
      <c r="Y34" s="196">
        <v>0</v>
      </c>
      <c r="Z34" s="196">
        <v>2.87</v>
      </c>
      <c r="AA34" s="196">
        <v>1.02</v>
      </c>
      <c r="AB34" s="196">
        <v>0</v>
      </c>
      <c r="AC34" s="196">
        <v>0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0.27</v>
      </c>
      <c r="AL34" s="196">
        <v>0</v>
      </c>
      <c r="AM34" s="196">
        <v>0</v>
      </c>
      <c r="AN34" s="196">
        <v>0</v>
      </c>
      <c r="AO34" s="196">
        <v>271.89999999999998</v>
      </c>
      <c r="AP34" s="196">
        <v>-21.84</v>
      </c>
      <c r="AQ34" s="196">
        <v>0</v>
      </c>
      <c r="AR34" s="196">
        <v>9.08</v>
      </c>
      <c r="AS34" s="196">
        <v>21.92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4.57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14.23</v>
      </c>
      <c r="M35" s="196">
        <v>1.04</v>
      </c>
      <c r="N35" s="196">
        <v>0.67</v>
      </c>
      <c r="O35" s="196">
        <v>0</v>
      </c>
      <c r="P35" s="196">
        <v>1.42</v>
      </c>
      <c r="Q35" s="196">
        <v>0.12</v>
      </c>
      <c r="R35" s="196">
        <v>0.48</v>
      </c>
      <c r="S35" s="196">
        <v>0.3</v>
      </c>
      <c r="T35" s="196">
        <v>0</v>
      </c>
      <c r="U35" s="196">
        <v>0.87</v>
      </c>
      <c r="V35" s="196">
        <v>0.21</v>
      </c>
      <c r="W35" s="196">
        <v>0.26</v>
      </c>
      <c r="X35" s="196">
        <v>1.67</v>
      </c>
      <c r="Y35" s="196">
        <v>0</v>
      </c>
      <c r="Z35" s="196">
        <v>2.87</v>
      </c>
      <c r="AA35" s="196">
        <v>1.02</v>
      </c>
      <c r="AB35" s="196">
        <v>0</v>
      </c>
      <c r="AC35" s="196">
        <v>0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0.27</v>
      </c>
      <c r="AL35" s="196">
        <v>0</v>
      </c>
      <c r="AM35" s="196">
        <v>0</v>
      </c>
      <c r="AN35" s="196">
        <v>0</v>
      </c>
      <c r="AO35" s="196">
        <v>271.89999999999998</v>
      </c>
      <c r="AP35" s="196">
        <v>-21.84</v>
      </c>
      <c r="AQ35" s="196">
        <v>0</v>
      </c>
      <c r="AR35" s="196">
        <v>9.08</v>
      </c>
      <c r="AS35" s="196">
        <v>21.92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4.57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14.23</v>
      </c>
      <c r="M36" s="196">
        <v>1.04</v>
      </c>
      <c r="N36" s="196">
        <v>0.67</v>
      </c>
      <c r="O36" s="196">
        <v>0</v>
      </c>
      <c r="P36" s="196">
        <v>1.42</v>
      </c>
      <c r="Q36" s="196">
        <v>0.12</v>
      </c>
      <c r="R36" s="196">
        <v>0.48</v>
      </c>
      <c r="S36" s="196">
        <v>0.3</v>
      </c>
      <c r="T36" s="196">
        <v>0</v>
      </c>
      <c r="U36" s="196">
        <v>0.87</v>
      </c>
      <c r="V36" s="196">
        <v>0.21</v>
      </c>
      <c r="W36" s="196">
        <v>0.26</v>
      </c>
      <c r="X36" s="196">
        <v>1.67</v>
      </c>
      <c r="Y36" s="196">
        <v>0</v>
      </c>
      <c r="Z36" s="196">
        <v>2.87</v>
      </c>
      <c r="AA36" s="196">
        <v>1.02</v>
      </c>
      <c r="AB36" s="196">
        <v>0</v>
      </c>
      <c r="AC36" s="196">
        <v>0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0.27</v>
      </c>
      <c r="AL36" s="196">
        <v>0</v>
      </c>
      <c r="AM36" s="196">
        <v>0</v>
      </c>
      <c r="AN36" s="196">
        <v>0</v>
      </c>
      <c r="AO36" s="196">
        <v>271.89999999999998</v>
      </c>
      <c r="AP36" s="196">
        <v>-21.84</v>
      </c>
      <c r="AQ36" s="196">
        <v>0</v>
      </c>
      <c r="AR36" s="196">
        <v>9.08</v>
      </c>
      <c r="AS36" s="196">
        <v>21.92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4.57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14.23</v>
      </c>
      <c r="M37" s="196">
        <v>1.04</v>
      </c>
      <c r="N37" s="196">
        <v>0.67</v>
      </c>
      <c r="O37" s="196">
        <v>0</v>
      </c>
      <c r="P37" s="196">
        <v>1.42</v>
      </c>
      <c r="Q37" s="196">
        <v>0.12</v>
      </c>
      <c r="R37" s="196">
        <v>0.48</v>
      </c>
      <c r="S37" s="196">
        <v>0.3</v>
      </c>
      <c r="T37" s="196">
        <v>0</v>
      </c>
      <c r="U37" s="196">
        <v>0.87</v>
      </c>
      <c r="V37" s="196">
        <v>0.21</v>
      </c>
      <c r="W37" s="196">
        <v>0.26</v>
      </c>
      <c r="X37" s="196">
        <v>1.67</v>
      </c>
      <c r="Y37" s="196">
        <v>0</v>
      </c>
      <c r="Z37" s="196">
        <v>2.87</v>
      </c>
      <c r="AA37" s="196">
        <v>1.02</v>
      </c>
      <c r="AB37" s="196">
        <v>0</v>
      </c>
      <c r="AC37" s="196">
        <v>0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0.27</v>
      </c>
      <c r="AL37" s="196">
        <v>0</v>
      </c>
      <c r="AM37" s="196">
        <v>0</v>
      </c>
      <c r="AN37" s="196">
        <v>0</v>
      </c>
      <c r="AO37" s="196">
        <v>244.71</v>
      </c>
      <c r="AP37" s="196">
        <v>-94.65</v>
      </c>
      <c r="AQ37" s="196">
        <v>0</v>
      </c>
      <c r="AR37" s="196">
        <v>9.08</v>
      </c>
      <c r="AS37" s="196">
        <v>21.92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4.57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14.23</v>
      </c>
      <c r="M38" s="196">
        <v>1.04</v>
      </c>
      <c r="N38" s="196">
        <v>0.67</v>
      </c>
      <c r="O38" s="196">
        <v>0</v>
      </c>
      <c r="P38" s="196">
        <v>1.42</v>
      </c>
      <c r="Q38" s="196">
        <v>0.12</v>
      </c>
      <c r="R38" s="196">
        <v>0.48</v>
      </c>
      <c r="S38" s="196">
        <v>0.3</v>
      </c>
      <c r="T38" s="196">
        <v>0</v>
      </c>
      <c r="U38" s="196">
        <v>0.87</v>
      </c>
      <c r="V38" s="196">
        <v>0.21</v>
      </c>
      <c r="W38" s="196">
        <v>0.26</v>
      </c>
      <c r="X38" s="196">
        <v>1.67</v>
      </c>
      <c r="Y38" s="196">
        <v>0</v>
      </c>
      <c r="Z38" s="196">
        <v>2.87</v>
      </c>
      <c r="AA38" s="196">
        <v>1.02</v>
      </c>
      <c r="AB38" s="196">
        <v>0</v>
      </c>
      <c r="AC38" s="196">
        <v>0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0.27</v>
      </c>
      <c r="AL38" s="196">
        <v>0</v>
      </c>
      <c r="AM38" s="196">
        <v>0</v>
      </c>
      <c r="AN38" s="196">
        <v>0</v>
      </c>
      <c r="AO38" s="196">
        <v>244.71</v>
      </c>
      <c r="AP38" s="196">
        <v>-94.65</v>
      </c>
      <c r="AQ38" s="196">
        <v>0</v>
      </c>
      <c r="AR38" s="196">
        <v>9.08</v>
      </c>
      <c r="AS38" s="196">
        <v>21.92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4.57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14.23</v>
      </c>
      <c r="M39" s="196">
        <v>1.04</v>
      </c>
      <c r="N39" s="196">
        <v>0.67</v>
      </c>
      <c r="O39" s="196">
        <v>0</v>
      </c>
      <c r="P39" s="196">
        <v>1.42</v>
      </c>
      <c r="Q39" s="196">
        <v>0.12</v>
      </c>
      <c r="R39" s="196">
        <v>0.48</v>
      </c>
      <c r="S39" s="196">
        <v>0.3</v>
      </c>
      <c r="T39" s="196">
        <v>0</v>
      </c>
      <c r="U39" s="196">
        <v>0.87</v>
      </c>
      <c r="V39" s="196">
        <v>0.21</v>
      </c>
      <c r="W39" s="196">
        <v>0.26</v>
      </c>
      <c r="X39" s="196">
        <v>1.67</v>
      </c>
      <c r="Y39" s="196">
        <v>0</v>
      </c>
      <c r="Z39" s="196">
        <v>2.87</v>
      </c>
      <c r="AA39" s="196">
        <v>1.02</v>
      </c>
      <c r="AB39" s="196">
        <v>0</v>
      </c>
      <c r="AC39" s="196">
        <v>0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0.27</v>
      </c>
      <c r="AL39" s="196">
        <v>0</v>
      </c>
      <c r="AM39" s="196">
        <v>0</v>
      </c>
      <c r="AN39" s="196">
        <v>0</v>
      </c>
      <c r="AO39" s="196">
        <v>244.71</v>
      </c>
      <c r="AP39" s="196">
        <v>-94.65</v>
      </c>
      <c r="AQ39" s="196">
        <v>0</v>
      </c>
      <c r="AR39" s="196">
        <v>9.08</v>
      </c>
      <c r="AS39" s="196">
        <v>21.92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4.57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14.23</v>
      </c>
      <c r="M40" s="196">
        <v>1.04</v>
      </c>
      <c r="N40" s="196">
        <v>0.67</v>
      </c>
      <c r="O40" s="196">
        <v>0</v>
      </c>
      <c r="P40" s="196">
        <v>1.42</v>
      </c>
      <c r="Q40" s="196">
        <v>0.12</v>
      </c>
      <c r="R40" s="196">
        <v>0.48</v>
      </c>
      <c r="S40" s="196">
        <v>0.3</v>
      </c>
      <c r="T40" s="196">
        <v>0</v>
      </c>
      <c r="U40" s="196">
        <v>0.87</v>
      </c>
      <c r="V40" s="196">
        <v>0.21</v>
      </c>
      <c r="W40" s="196">
        <v>0.26</v>
      </c>
      <c r="X40" s="196">
        <v>1.67</v>
      </c>
      <c r="Y40" s="196">
        <v>0</v>
      </c>
      <c r="Z40" s="196">
        <v>2.87</v>
      </c>
      <c r="AA40" s="196">
        <v>1.02</v>
      </c>
      <c r="AB40" s="196">
        <v>0</v>
      </c>
      <c r="AC40" s="196">
        <v>0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0.27</v>
      </c>
      <c r="AL40" s="196">
        <v>0</v>
      </c>
      <c r="AM40" s="196">
        <v>0</v>
      </c>
      <c r="AN40" s="196">
        <v>0</v>
      </c>
      <c r="AO40" s="196">
        <v>244.71</v>
      </c>
      <c r="AP40" s="196">
        <v>-94.65</v>
      </c>
      <c r="AQ40" s="196">
        <v>0</v>
      </c>
      <c r="AR40" s="196">
        <v>9.08</v>
      </c>
      <c r="AS40" s="196">
        <v>21.92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4.57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14.23</v>
      </c>
      <c r="M41" s="196">
        <v>1.04</v>
      </c>
      <c r="N41" s="196">
        <v>0.67</v>
      </c>
      <c r="O41" s="196">
        <v>0</v>
      </c>
      <c r="P41" s="196">
        <v>1.42</v>
      </c>
      <c r="Q41" s="196">
        <v>0.12</v>
      </c>
      <c r="R41" s="196">
        <v>0.48</v>
      </c>
      <c r="S41" s="196">
        <v>0.3</v>
      </c>
      <c r="T41" s="196">
        <v>0</v>
      </c>
      <c r="U41" s="196">
        <v>0.87</v>
      </c>
      <c r="V41" s="196">
        <v>0.21</v>
      </c>
      <c r="W41" s="196">
        <v>0.26</v>
      </c>
      <c r="X41" s="196">
        <v>1.67</v>
      </c>
      <c r="Y41" s="196">
        <v>0</v>
      </c>
      <c r="Z41" s="196">
        <v>2.87</v>
      </c>
      <c r="AA41" s="196">
        <v>1.02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0.27</v>
      </c>
      <c r="AL41" s="196">
        <v>0</v>
      </c>
      <c r="AM41" s="196">
        <v>0</v>
      </c>
      <c r="AN41" s="196">
        <v>0</v>
      </c>
      <c r="AO41" s="196">
        <v>244.71</v>
      </c>
      <c r="AP41" s="196">
        <v>-94.65</v>
      </c>
      <c r="AQ41" s="196">
        <v>0</v>
      </c>
      <c r="AR41" s="196">
        <v>9.08</v>
      </c>
      <c r="AS41" s="196">
        <v>21.92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4.57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14.23</v>
      </c>
      <c r="M42" s="196">
        <v>1.04</v>
      </c>
      <c r="N42" s="196">
        <v>0.67</v>
      </c>
      <c r="O42" s="196">
        <v>0</v>
      </c>
      <c r="P42" s="196">
        <v>1.42</v>
      </c>
      <c r="Q42" s="196">
        <v>0.12</v>
      </c>
      <c r="R42" s="196">
        <v>0.48</v>
      </c>
      <c r="S42" s="196">
        <v>0.3</v>
      </c>
      <c r="T42" s="196">
        <v>0</v>
      </c>
      <c r="U42" s="196">
        <v>0.87</v>
      </c>
      <c r="V42" s="196">
        <v>0.21</v>
      </c>
      <c r="W42" s="196">
        <v>0.26</v>
      </c>
      <c r="X42" s="196">
        <v>1.67</v>
      </c>
      <c r="Y42" s="196">
        <v>0</v>
      </c>
      <c r="Z42" s="196">
        <v>2.87</v>
      </c>
      <c r="AA42" s="196">
        <v>1.02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0.27</v>
      </c>
      <c r="AL42" s="196">
        <v>0</v>
      </c>
      <c r="AM42" s="196">
        <v>0</v>
      </c>
      <c r="AN42" s="196">
        <v>0</v>
      </c>
      <c r="AO42" s="196">
        <v>244.71</v>
      </c>
      <c r="AP42" s="196">
        <v>-94.65</v>
      </c>
      <c r="AQ42" s="196">
        <v>0</v>
      </c>
      <c r="AR42" s="196">
        <v>9.08</v>
      </c>
      <c r="AS42" s="196">
        <v>21.92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4.57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14.23</v>
      </c>
      <c r="M43" s="196">
        <v>1.04</v>
      </c>
      <c r="N43" s="196">
        <v>0.67</v>
      </c>
      <c r="O43" s="196">
        <v>0</v>
      </c>
      <c r="P43" s="196">
        <v>1.42</v>
      </c>
      <c r="Q43" s="196">
        <v>0.12</v>
      </c>
      <c r="R43" s="196">
        <v>0.48</v>
      </c>
      <c r="S43" s="196">
        <v>0.3</v>
      </c>
      <c r="T43" s="196">
        <v>0</v>
      </c>
      <c r="U43" s="196">
        <v>0.87</v>
      </c>
      <c r="V43" s="196">
        <v>0.21</v>
      </c>
      <c r="W43" s="196">
        <v>0.26</v>
      </c>
      <c r="X43" s="196">
        <v>1.67</v>
      </c>
      <c r="Y43" s="196">
        <v>0</v>
      </c>
      <c r="Z43" s="196">
        <v>2.87</v>
      </c>
      <c r="AA43" s="196">
        <v>1.02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0.27</v>
      </c>
      <c r="AL43" s="196">
        <v>0</v>
      </c>
      <c r="AM43" s="196">
        <v>0</v>
      </c>
      <c r="AN43" s="196">
        <v>0</v>
      </c>
      <c r="AO43" s="196">
        <v>244.71</v>
      </c>
      <c r="AP43" s="196">
        <v>-94.65</v>
      </c>
      <c r="AQ43" s="196">
        <v>0</v>
      </c>
      <c r="AR43" s="196">
        <v>8.99</v>
      </c>
      <c r="AS43" s="196">
        <v>21.92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4.57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14.23</v>
      </c>
      <c r="M44" s="196">
        <v>1.04</v>
      </c>
      <c r="N44" s="196">
        <v>0.67</v>
      </c>
      <c r="O44" s="196">
        <v>0</v>
      </c>
      <c r="P44" s="196">
        <v>1.42</v>
      </c>
      <c r="Q44" s="196">
        <v>0.12</v>
      </c>
      <c r="R44" s="196">
        <v>0.48</v>
      </c>
      <c r="S44" s="196">
        <v>0.3</v>
      </c>
      <c r="T44" s="196">
        <v>0</v>
      </c>
      <c r="U44" s="196">
        <v>0.87</v>
      </c>
      <c r="V44" s="196">
        <v>0.21</v>
      </c>
      <c r="W44" s="196">
        <v>0.26</v>
      </c>
      <c r="X44" s="196">
        <v>1.67</v>
      </c>
      <c r="Y44" s="196">
        <v>0</v>
      </c>
      <c r="Z44" s="196">
        <v>2.87</v>
      </c>
      <c r="AA44" s="196">
        <v>1.02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0.27</v>
      </c>
      <c r="AL44" s="196">
        <v>0</v>
      </c>
      <c r="AM44" s="196">
        <v>0</v>
      </c>
      <c r="AN44" s="196">
        <v>0</v>
      </c>
      <c r="AO44" s="196">
        <v>244.71</v>
      </c>
      <c r="AP44" s="196">
        <v>-94.65</v>
      </c>
      <c r="AQ44" s="196">
        <v>0</v>
      </c>
      <c r="AR44" s="196">
        <v>8.99</v>
      </c>
      <c r="AS44" s="196">
        <v>21.92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4.57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14.23</v>
      </c>
      <c r="M45" s="196">
        <v>1.04</v>
      </c>
      <c r="N45" s="196">
        <v>0.67</v>
      </c>
      <c r="O45" s="196">
        <v>0</v>
      </c>
      <c r="P45" s="196">
        <v>1.42</v>
      </c>
      <c r="Q45" s="196">
        <v>0.12</v>
      </c>
      <c r="R45" s="196">
        <v>0.48</v>
      </c>
      <c r="S45" s="196">
        <v>0.3</v>
      </c>
      <c r="T45" s="196">
        <v>0</v>
      </c>
      <c r="U45" s="196">
        <v>0.87</v>
      </c>
      <c r="V45" s="196">
        <v>0.21</v>
      </c>
      <c r="W45" s="196">
        <v>0.26</v>
      </c>
      <c r="X45" s="196">
        <v>1.67</v>
      </c>
      <c r="Y45" s="196">
        <v>0</v>
      </c>
      <c r="Z45" s="196">
        <v>2.87</v>
      </c>
      <c r="AA45" s="196">
        <v>1.02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0.27</v>
      </c>
      <c r="AL45" s="196">
        <v>0</v>
      </c>
      <c r="AM45" s="196">
        <v>0</v>
      </c>
      <c r="AN45" s="196">
        <v>0</v>
      </c>
      <c r="AO45" s="196">
        <v>244.71</v>
      </c>
      <c r="AP45" s="196">
        <v>-94.65</v>
      </c>
      <c r="AQ45" s="196">
        <v>0</v>
      </c>
      <c r="AR45" s="196">
        <v>8.99</v>
      </c>
      <c r="AS45" s="196">
        <v>21.76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4.57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0.35</v>
      </c>
      <c r="L46" s="196">
        <v>14.23</v>
      </c>
      <c r="M46" s="196">
        <v>1.04</v>
      </c>
      <c r="N46" s="196">
        <v>0.67</v>
      </c>
      <c r="O46" s="196">
        <v>0</v>
      </c>
      <c r="P46" s="196">
        <v>1.42</v>
      </c>
      <c r="Q46" s="196">
        <v>0.12</v>
      </c>
      <c r="R46" s="196">
        <v>0.48</v>
      </c>
      <c r="S46" s="196">
        <v>0.3</v>
      </c>
      <c r="T46" s="196">
        <v>0</v>
      </c>
      <c r="U46" s="196">
        <v>0.87</v>
      </c>
      <c r="V46" s="196">
        <v>0.21</v>
      </c>
      <c r="W46" s="196">
        <v>0.26</v>
      </c>
      <c r="X46" s="196">
        <v>1.67</v>
      </c>
      <c r="Y46" s="196">
        <v>0</v>
      </c>
      <c r="Z46" s="196">
        <v>2.87</v>
      </c>
      <c r="AA46" s="196">
        <v>1.02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0.27</v>
      </c>
      <c r="AL46" s="196">
        <v>0</v>
      </c>
      <c r="AM46" s="196">
        <v>0</v>
      </c>
      <c r="AN46" s="196">
        <v>0</v>
      </c>
      <c r="AO46" s="196">
        <v>244.71</v>
      </c>
      <c r="AP46" s="196">
        <v>-94.65</v>
      </c>
      <c r="AQ46" s="196">
        <v>0</v>
      </c>
      <c r="AR46" s="196">
        <v>8.99</v>
      </c>
      <c r="AS46" s="196">
        <v>21.76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14.23</v>
      </c>
      <c r="M47" s="196">
        <v>1.04</v>
      </c>
      <c r="N47" s="196">
        <v>0.67</v>
      </c>
      <c r="O47" s="196">
        <v>0</v>
      </c>
      <c r="P47" s="196">
        <v>1.42</v>
      </c>
      <c r="Q47" s="196">
        <v>0.12</v>
      </c>
      <c r="R47" s="196">
        <v>0.48</v>
      </c>
      <c r="S47" s="196">
        <v>0.3</v>
      </c>
      <c r="T47" s="196">
        <v>0</v>
      </c>
      <c r="U47" s="196">
        <v>0.87</v>
      </c>
      <c r="V47" s="196">
        <v>0.21</v>
      </c>
      <c r="W47" s="196">
        <v>0.26</v>
      </c>
      <c r="X47" s="196">
        <v>1.67</v>
      </c>
      <c r="Y47" s="196">
        <v>0</v>
      </c>
      <c r="Z47" s="196">
        <v>2.87</v>
      </c>
      <c r="AA47" s="196">
        <v>1.02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244.71</v>
      </c>
      <c r="AP47" s="196">
        <v>-94.65</v>
      </c>
      <c r="AQ47" s="196">
        <v>0</v>
      </c>
      <c r="AR47" s="196">
        <v>8.99</v>
      </c>
      <c r="AS47" s="196">
        <v>21.76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14.23</v>
      </c>
      <c r="M48" s="196">
        <v>1.04</v>
      </c>
      <c r="N48" s="196">
        <v>0.67</v>
      </c>
      <c r="O48" s="196">
        <v>0</v>
      </c>
      <c r="P48" s="196">
        <v>1.42</v>
      </c>
      <c r="Q48" s="196">
        <v>0.12</v>
      </c>
      <c r="R48" s="196">
        <v>0.48</v>
      </c>
      <c r="S48" s="196">
        <v>0.3</v>
      </c>
      <c r="T48" s="196">
        <v>0</v>
      </c>
      <c r="U48" s="196">
        <v>0.87</v>
      </c>
      <c r="V48" s="196">
        <v>0.21</v>
      </c>
      <c r="W48" s="196">
        <v>0.26</v>
      </c>
      <c r="X48" s="196">
        <v>1.67</v>
      </c>
      <c r="Y48" s="196">
        <v>0</v>
      </c>
      <c r="Z48" s="196">
        <v>2.87</v>
      </c>
      <c r="AA48" s="196">
        <v>1.02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271.89999999999998</v>
      </c>
      <c r="AP48" s="196">
        <v>-21.84</v>
      </c>
      <c r="AQ48" s="196">
        <v>0</v>
      </c>
      <c r="AR48" s="196">
        <v>8.99</v>
      </c>
      <c r="AS48" s="196">
        <v>21.76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0.35</v>
      </c>
      <c r="L49" s="196">
        <v>14.23</v>
      </c>
      <c r="M49" s="196">
        <v>1.04</v>
      </c>
      <c r="N49" s="196">
        <v>0.67</v>
      </c>
      <c r="O49" s="196">
        <v>0</v>
      </c>
      <c r="P49" s="196">
        <v>1.42</v>
      </c>
      <c r="Q49" s="196">
        <v>0.12</v>
      </c>
      <c r="R49" s="196">
        <v>0.48</v>
      </c>
      <c r="S49" s="196">
        <v>0.3</v>
      </c>
      <c r="T49" s="196">
        <v>0</v>
      </c>
      <c r="U49" s="196">
        <v>0.87</v>
      </c>
      <c r="V49" s="196">
        <v>0.21</v>
      </c>
      <c r="W49" s="196">
        <v>0.26</v>
      </c>
      <c r="X49" s="196">
        <v>1.67</v>
      </c>
      <c r="Y49" s="196">
        <v>0</v>
      </c>
      <c r="Z49" s="196">
        <v>2.87</v>
      </c>
      <c r="AA49" s="196">
        <v>1.02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271.89999999999998</v>
      </c>
      <c r="AP49" s="196">
        <v>-30</v>
      </c>
      <c r="AQ49" s="196">
        <v>0</v>
      </c>
      <c r="AR49" s="196">
        <v>8.99</v>
      </c>
      <c r="AS49" s="196">
        <v>21.76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0.35</v>
      </c>
      <c r="L50" s="196">
        <v>14.23</v>
      </c>
      <c r="M50" s="196">
        <v>1.04</v>
      </c>
      <c r="N50" s="196">
        <v>0.67</v>
      </c>
      <c r="O50" s="196">
        <v>0</v>
      </c>
      <c r="P50" s="196">
        <v>1.42</v>
      </c>
      <c r="Q50" s="196">
        <v>0.12</v>
      </c>
      <c r="R50" s="196">
        <v>0.48</v>
      </c>
      <c r="S50" s="196">
        <v>0.3</v>
      </c>
      <c r="T50" s="196">
        <v>0</v>
      </c>
      <c r="U50" s="196">
        <v>0.87</v>
      </c>
      <c r="V50" s="196">
        <v>0.21</v>
      </c>
      <c r="W50" s="196">
        <v>0.26</v>
      </c>
      <c r="X50" s="196">
        <v>1.67</v>
      </c>
      <c r="Y50" s="196">
        <v>0</v>
      </c>
      <c r="Z50" s="196">
        <v>2.87</v>
      </c>
      <c r="AA50" s="196">
        <v>1.02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271.89999999999998</v>
      </c>
      <c r="AP50" s="196">
        <v>-30</v>
      </c>
      <c r="AQ50" s="196">
        <v>0</v>
      </c>
      <c r="AR50" s="196">
        <v>8.99</v>
      </c>
      <c r="AS50" s="196">
        <v>21.76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0.35</v>
      </c>
      <c r="L51" s="196">
        <v>14.23</v>
      </c>
      <c r="M51" s="196">
        <v>1.04</v>
      </c>
      <c r="N51" s="196">
        <v>0.67</v>
      </c>
      <c r="O51" s="196">
        <v>0</v>
      </c>
      <c r="P51" s="196">
        <v>1.42</v>
      </c>
      <c r="Q51" s="196">
        <v>0.12</v>
      </c>
      <c r="R51" s="196">
        <v>0.48</v>
      </c>
      <c r="S51" s="196">
        <v>0.3</v>
      </c>
      <c r="T51" s="196">
        <v>0</v>
      </c>
      <c r="U51" s="196">
        <v>0.87</v>
      </c>
      <c r="V51" s="196">
        <v>0.21</v>
      </c>
      <c r="W51" s="196">
        <v>0.26</v>
      </c>
      <c r="X51" s="196">
        <v>1.67</v>
      </c>
      <c r="Y51" s="196">
        <v>0</v>
      </c>
      <c r="Z51" s="196">
        <v>2.87</v>
      </c>
      <c r="AA51" s="196">
        <v>1.02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8.8000000000000007</v>
      </c>
      <c r="AS51" s="196">
        <v>21.76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0.34</v>
      </c>
      <c r="L52" s="196">
        <v>14.23</v>
      </c>
      <c r="M52" s="196">
        <v>1.04</v>
      </c>
      <c r="N52" s="196">
        <v>0.67</v>
      </c>
      <c r="O52" s="196">
        <v>0</v>
      </c>
      <c r="P52" s="196">
        <v>1.42</v>
      </c>
      <c r="Q52" s="196">
        <v>0.12</v>
      </c>
      <c r="R52" s="196">
        <v>0.48</v>
      </c>
      <c r="S52" s="196">
        <v>0.3</v>
      </c>
      <c r="T52" s="196">
        <v>0</v>
      </c>
      <c r="U52" s="196">
        <v>0.87</v>
      </c>
      <c r="V52" s="196">
        <v>0.21</v>
      </c>
      <c r="W52" s="196">
        <v>0.26</v>
      </c>
      <c r="X52" s="196">
        <v>1.67</v>
      </c>
      <c r="Y52" s="196">
        <v>0</v>
      </c>
      <c r="Z52" s="196">
        <v>2.87</v>
      </c>
      <c r="AA52" s="196">
        <v>1.02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8.8000000000000007</v>
      </c>
      <c r="AS52" s="196">
        <v>21.76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0.35</v>
      </c>
      <c r="L53" s="196">
        <v>14.23</v>
      </c>
      <c r="M53" s="196">
        <v>1.04</v>
      </c>
      <c r="N53" s="196">
        <v>0.67</v>
      </c>
      <c r="O53" s="196">
        <v>0</v>
      </c>
      <c r="P53" s="196">
        <v>1.42</v>
      </c>
      <c r="Q53" s="196">
        <v>0.12</v>
      </c>
      <c r="R53" s="196">
        <v>0.48</v>
      </c>
      <c r="S53" s="196">
        <v>0.3</v>
      </c>
      <c r="T53" s="196">
        <v>0</v>
      </c>
      <c r="U53" s="196">
        <v>0.87</v>
      </c>
      <c r="V53" s="196">
        <v>0.21</v>
      </c>
      <c r="W53" s="196">
        <v>0.26</v>
      </c>
      <c r="X53" s="196">
        <v>1.67</v>
      </c>
      <c r="Y53" s="196">
        <v>0</v>
      </c>
      <c r="Z53" s="196">
        <v>2.87</v>
      </c>
      <c r="AA53" s="196">
        <v>1.02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8.8000000000000007</v>
      </c>
      <c r="AS53" s="196">
        <v>21.76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4.34</v>
      </c>
      <c r="L54" s="196">
        <v>67.84</v>
      </c>
      <c r="M54" s="196">
        <v>1.04</v>
      </c>
      <c r="N54" s="196">
        <v>0.67</v>
      </c>
      <c r="O54" s="196">
        <v>0</v>
      </c>
      <c r="P54" s="196">
        <v>1.42</v>
      </c>
      <c r="Q54" s="196">
        <v>0.46</v>
      </c>
      <c r="R54" s="196">
        <v>0.48</v>
      </c>
      <c r="S54" s="196">
        <v>4.25</v>
      </c>
      <c r="T54" s="196">
        <v>0</v>
      </c>
      <c r="U54" s="196">
        <v>0.87</v>
      </c>
      <c r="V54" s="196">
        <v>0.21</v>
      </c>
      <c r="W54" s="196">
        <v>0.26</v>
      </c>
      <c r="X54" s="196">
        <v>1.67</v>
      </c>
      <c r="Y54" s="196">
        <v>0</v>
      </c>
      <c r="Z54" s="196">
        <v>2.87</v>
      </c>
      <c r="AA54" s="196">
        <v>1.02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8.8000000000000007</v>
      </c>
      <c r="AS54" s="196">
        <v>21.76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7.37</v>
      </c>
      <c r="L55" s="196">
        <v>96.74</v>
      </c>
      <c r="M55" s="196">
        <v>1.04</v>
      </c>
      <c r="N55" s="196">
        <v>0.67</v>
      </c>
      <c r="O55" s="196">
        <v>0</v>
      </c>
      <c r="P55" s="196">
        <v>1.42</v>
      </c>
      <c r="Q55" s="196">
        <v>0.46</v>
      </c>
      <c r="R55" s="196">
        <v>0</v>
      </c>
      <c r="S55" s="196">
        <v>4.25</v>
      </c>
      <c r="T55" s="196">
        <v>0</v>
      </c>
      <c r="U55" s="196">
        <v>0.87</v>
      </c>
      <c r="V55" s="196">
        <v>0.17</v>
      </c>
      <c r="W55" s="196">
        <v>0.2</v>
      </c>
      <c r="X55" s="196">
        <v>1.67</v>
      </c>
      <c r="Y55" s="196">
        <v>0</v>
      </c>
      <c r="Z55" s="196">
        <v>2.87</v>
      </c>
      <c r="AA55" s="196">
        <v>1.02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12.13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8.8000000000000007</v>
      </c>
      <c r="AS55" s="196">
        <v>21.76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67.84</v>
      </c>
      <c r="M56" s="196">
        <v>1.04</v>
      </c>
      <c r="N56" s="196">
        <v>0.67</v>
      </c>
      <c r="O56" s="196">
        <v>0</v>
      </c>
      <c r="P56" s="196">
        <v>1.42</v>
      </c>
      <c r="Q56" s="196">
        <v>0.46</v>
      </c>
      <c r="R56" s="196">
        <v>0</v>
      </c>
      <c r="S56" s="196">
        <v>4.25</v>
      </c>
      <c r="T56" s="196">
        <v>0</v>
      </c>
      <c r="U56" s="196">
        <v>0.87</v>
      </c>
      <c r="V56" s="196">
        <v>0.17</v>
      </c>
      <c r="W56" s="196">
        <v>0.31</v>
      </c>
      <c r="X56" s="196">
        <v>1.67</v>
      </c>
      <c r="Y56" s="196">
        <v>0</v>
      </c>
      <c r="Z56" s="196">
        <v>2.87</v>
      </c>
      <c r="AA56" s="196">
        <v>1.02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12.13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8.8000000000000007</v>
      </c>
      <c r="AS56" s="196">
        <v>21.76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7.43</v>
      </c>
      <c r="L57" s="196">
        <v>14.23</v>
      </c>
      <c r="M57" s="196">
        <v>1.04</v>
      </c>
      <c r="N57" s="196">
        <v>0.67</v>
      </c>
      <c r="O57" s="196">
        <v>0</v>
      </c>
      <c r="P57" s="196">
        <v>1.42</v>
      </c>
      <c r="Q57" s="196">
        <v>0.46</v>
      </c>
      <c r="R57" s="196">
        <v>1.85</v>
      </c>
      <c r="S57" s="196">
        <v>4.25</v>
      </c>
      <c r="T57" s="196">
        <v>0</v>
      </c>
      <c r="U57" s="196">
        <v>0.87</v>
      </c>
      <c r="V57" s="196">
        <v>0.17</v>
      </c>
      <c r="W57" s="196">
        <v>0.11</v>
      </c>
      <c r="X57" s="196">
        <v>1.67</v>
      </c>
      <c r="Y57" s="196">
        <v>0</v>
      </c>
      <c r="Z57" s="196">
        <v>2.87</v>
      </c>
      <c r="AA57" s="196">
        <v>0.89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12.13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8.8000000000000007</v>
      </c>
      <c r="AS57" s="196">
        <v>21.76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7.43</v>
      </c>
      <c r="L58" s="196">
        <v>33.28</v>
      </c>
      <c r="M58" s="196">
        <v>1.04</v>
      </c>
      <c r="N58" s="196">
        <v>0.67</v>
      </c>
      <c r="O58" s="196">
        <v>0</v>
      </c>
      <c r="P58" s="196">
        <v>1.42</v>
      </c>
      <c r="Q58" s="196">
        <v>0.46</v>
      </c>
      <c r="R58" s="196">
        <v>0.72</v>
      </c>
      <c r="S58" s="196">
        <v>4.25</v>
      </c>
      <c r="T58" s="196">
        <v>0</v>
      </c>
      <c r="U58" s="196">
        <v>0.87</v>
      </c>
      <c r="V58" s="196">
        <v>0.17</v>
      </c>
      <c r="W58" s="196">
        <v>0</v>
      </c>
      <c r="X58" s="196">
        <v>1.67</v>
      </c>
      <c r="Y58" s="196">
        <v>0</v>
      </c>
      <c r="Z58" s="196">
        <v>2.87</v>
      </c>
      <c r="AA58" s="196">
        <v>0.89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12.13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8.8000000000000007</v>
      </c>
      <c r="AS58" s="196">
        <v>21.76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7.43</v>
      </c>
      <c r="L59" s="196">
        <v>38.950000000000003</v>
      </c>
      <c r="M59" s="196">
        <v>1.04</v>
      </c>
      <c r="N59" s="196">
        <v>0.67</v>
      </c>
      <c r="O59" s="196">
        <v>0</v>
      </c>
      <c r="P59" s="196">
        <v>1.42</v>
      </c>
      <c r="Q59" s="196">
        <v>0.46</v>
      </c>
      <c r="R59" s="196">
        <v>0.48</v>
      </c>
      <c r="S59" s="196">
        <v>4.25</v>
      </c>
      <c r="T59" s="196">
        <v>0</v>
      </c>
      <c r="U59" s="196">
        <v>0.87</v>
      </c>
      <c r="V59" s="196">
        <v>0.17</v>
      </c>
      <c r="W59" s="196">
        <v>0.31</v>
      </c>
      <c r="X59" s="196">
        <v>1.67</v>
      </c>
      <c r="Y59" s="196">
        <v>0</v>
      </c>
      <c r="Z59" s="196">
        <v>2.87</v>
      </c>
      <c r="AA59" s="196">
        <v>1.02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8.8000000000000007</v>
      </c>
      <c r="AS59" s="196">
        <v>21.76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7.43</v>
      </c>
      <c r="L60" s="196">
        <v>38.950000000000003</v>
      </c>
      <c r="M60" s="196">
        <v>1.04</v>
      </c>
      <c r="N60" s="196">
        <v>0.67</v>
      </c>
      <c r="O60" s="196">
        <v>0</v>
      </c>
      <c r="P60" s="196">
        <v>1.42</v>
      </c>
      <c r="Q60" s="196">
        <v>0.46</v>
      </c>
      <c r="R60" s="196">
        <v>0.48</v>
      </c>
      <c r="S60" s="196">
        <v>4.25</v>
      </c>
      <c r="T60" s="196">
        <v>0</v>
      </c>
      <c r="U60" s="196">
        <v>0.87</v>
      </c>
      <c r="V60" s="196">
        <v>0.17</v>
      </c>
      <c r="W60" s="196">
        <v>0.33</v>
      </c>
      <c r="X60" s="196">
        <v>1.67</v>
      </c>
      <c r="Y60" s="196">
        <v>0</v>
      </c>
      <c r="Z60" s="196">
        <v>2.87</v>
      </c>
      <c r="AA60" s="196">
        <v>1.02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8.8000000000000007</v>
      </c>
      <c r="AS60" s="196">
        <v>21.76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7.43</v>
      </c>
      <c r="L61" s="196">
        <v>38.96</v>
      </c>
      <c r="M61" s="196">
        <v>1.04</v>
      </c>
      <c r="N61" s="196">
        <v>0.67</v>
      </c>
      <c r="O61" s="196">
        <v>0</v>
      </c>
      <c r="P61" s="196">
        <v>1.42</v>
      </c>
      <c r="Q61" s="196">
        <v>0.46</v>
      </c>
      <c r="R61" s="196">
        <v>0.48</v>
      </c>
      <c r="S61" s="196">
        <v>4.25</v>
      </c>
      <c r="T61" s="196">
        <v>0</v>
      </c>
      <c r="U61" s="196">
        <v>0.87</v>
      </c>
      <c r="V61" s="196">
        <v>0.17</v>
      </c>
      <c r="W61" s="196">
        <v>0.33</v>
      </c>
      <c r="X61" s="196">
        <v>1.67</v>
      </c>
      <c r="Y61" s="196">
        <v>0</v>
      </c>
      <c r="Z61" s="196">
        <v>2.87</v>
      </c>
      <c r="AA61" s="196">
        <v>1.02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8.8000000000000007</v>
      </c>
      <c r="AS61" s="196">
        <v>21.76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7.43</v>
      </c>
      <c r="L62" s="196">
        <v>38.96</v>
      </c>
      <c r="M62" s="196">
        <v>1.04</v>
      </c>
      <c r="N62" s="196">
        <v>0.67</v>
      </c>
      <c r="O62" s="196">
        <v>0</v>
      </c>
      <c r="P62" s="196">
        <v>1.42</v>
      </c>
      <c r="Q62" s="196">
        <v>0.46</v>
      </c>
      <c r="R62" s="196">
        <v>0.48</v>
      </c>
      <c r="S62" s="196">
        <v>4.25</v>
      </c>
      <c r="T62" s="196">
        <v>0</v>
      </c>
      <c r="U62" s="196">
        <v>0.87</v>
      </c>
      <c r="V62" s="196">
        <v>0.17</v>
      </c>
      <c r="W62" s="196">
        <v>0.35</v>
      </c>
      <c r="X62" s="196">
        <v>1.67</v>
      </c>
      <c r="Y62" s="196">
        <v>0</v>
      </c>
      <c r="Z62" s="196">
        <v>2.87</v>
      </c>
      <c r="AA62" s="196">
        <v>1.02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8.8000000000000007</v>
      </c>
      <c r="AS62" s="196">
        <v>21.76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7.43</v>
      </c>
      <c r="L63" s="196">
        <v>38.950000000000003</v>
      </c>
      <c r="M63" s="196">
        <v>1.04</v>
      </c>
      <c r="N63" s="196">
        <v>0.67</v>
      </c>
      <c r="O63" s="196">
        <v>0</v>
      </c>
      <c r="P63" s="196">
        <v>1.42</v>
      </c>
      <c r="Q63" s="196">
        <v>0.46</v>
      </c>
      <c r="R63" s="196">
        <v>0.48</v>
      </c>
      <c r="S63" s="196">
        <v>4.25</v>
      </c>
      <c r="T63" s="196">
        <v>0</v>
      </c>
      <c r="U63" s="196">
        <v>0.87</v>
      </c>
      <c r="V63" s="196">
        <v>0.17</v>
      </c>
      <c r="W63" s="196">
        <v>0.35</v>
      </c>
      <c r="X63" s="196">
        <v>1.67</v>
      </c>
      <c r="Y63" s="196">
        <v>0</v>
      </c>
      <c r="Z63" s="196">
        <v>2.87</v>
      </c>
      <c r="AA63" s="196">
        <v>1.02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13.75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8.8000000000000007</v>
      </c>
      <c r="AS63" s="196">
        <v>21.76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7.43</v>
      </c>
      <c r="L64" s="196">
        <v>14.23</v>
      </c>
      <c r="M64" s="196">
        <v>1.04</v>
      </c>
      <c r="N64" s="196">
        <v>0.67</v>
      </c>
      <c r="O64" s="196">
        <v>0</v>
      </c>
      <c r="P64" s="196">
        <v>1.42</v>
      </c>
      <c r="Q64" s="196">
        <v>0.46</v>
      </c>
      <c r="R64" s="196">
        <v>0.48</v>
      </c>
      <c r="S64" s="196">
        <v>4.25</v>
      </c>
      <c r="T64" s="196">
        <v>0</v>
      </c>
      <c r="U64" s="196">
        <v>0.87</v>
      </c>
      <c r="V64" s="196">
        <v>0.17</v>
      </c>
      <c r="W64" s="196">
        <v>0.37</v>
      </c>
      <c r="X64" s="196">
        <v>1.67</v>
      </c>
      <c r="Y64" s="196">
        <v>0</v>
      </c>
      <c r="Z64" s="196">
        <v>2.87</v>
      </c>
      <c r="AA64" s="196">
        <v>1.02</v>
      </c>
      <c r="AB64" s="196">
        <v>0</v>
      </c>
      <c r="AC64" s="196">
        <v>0</v>
      </c>
      <c r="AD64" s="196">
        <v>9.5299999999999994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13.75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8.8000000000000007</v>
      </c>
      <c r="AS64" s="196">
        <v>21.76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7.43</v>
      </c>
      <c r="L65" s="196">
        <v>14.23</v>
      </c>
      <c r="M65" s="196">
        <v>1.04</v>
      </c>
      <c r="N65" s="196">
        <v>0.67</v>
      </c>
      <c r="O65" s="196">
        <v>0</v>
      </c>
      <c r="P65" s="196">
        <v>1.42</v>
      </c>
      <c r="Q65" s="196">
        <v>0.46</v>
      </c>
      <c r="R65" s="196">
        <v>0.48</v>
      </c>
      <c r="S65" s="196">
        <v>4.25</v>
      </c>
      <c r="T65" s="196">
        <v>0</v>
      </c>
      <c r="U65" s="196">
        <v>0.87</v>
      </c>
      <c r="V65" s="196">
        <v>0.17</v>
      </c>
      <c r="W65" s="196">
        <v>0.37</v>
      </c>
      <c r="X65" s="196">
        <v>1.67</v>
      </c>
      <c r="Y65" s="196">
        <v>0</v>
      </c>
      <c r="Z65" s="196">
        <v>2.87</v>
      </c>
      <c r="AA65" s="196">
        <v>1.02</v>
      </c>
      <c r="AB65" s="196">
        <v>0</v>
      </c>
      <c r="AC65" s="196">
        <v>0</v>
      </c>
      <c r="AD65" s="196">
        <v>9.5299999999999994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13.75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8.8000000000000007</v>
      </c>
      <c r="AS65" s="196">
        <v>21.76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7.43</v>
      </c>
      <c r="L66" s="196">
        <v>14.23</v>
      </c>
      <c r="M66" s="196">
        <v>1.04</v>
      </c>
      <c r="N66" s="196">
        <v>0.67</v>
      </c>
      <c r="O66" s="196">
        <v>0</v>
      </c>
      <c r="P66" s="196">
        <v>1.42</v>
      </c>
      <c r="Q66" s="196">
        <v>0.46</v>
      </c>
      <c r="R66" s="196">
        <v>0.48</v>
      </c>
      <c r="S66" s="196">
        <v>4.25</v>
      </c>
      <c r="T66" s="196">
        <v>0</v>
      </c>
      <c r="U66" s="196">
        <v>0.87</v>
      </c>
      <c r="V66" s="196">
        <v>0.17</v>
      </c>
      <c r="W66" s="196">
        <v>0.39</v>
      </c>
      <c r="X66" s="196">
        <v>1.67</v>
      </c>
      <c r="Y66" s="196">
        <v>0</v>
      </c>
      <c r="Z66" s="196">
        <v>2.87</v>
      </c>
      <c r="AA66" s="196">
        <v>1.02</v>
      </c>
      <c r="AB66" s="196">
        <v>0</v>
      </c>
      <c r="AC66" s="196">
        <v>0</v>
      </c>
      <c r="AD66" s="196">
        <v>9.5299999999999994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13.75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8.8000000000000007</v>
      </c>
      <c r="AS66" s="196">
        <v>21.76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0.35</v>
      </c>
      <c r="L67" s="196">
        <v>14.23</v>
      </c>
      <c r="M67" s="196">
        <v>1.04</v>
      </c>
      <c r="N67" s="196">
        <v>0.67</v>
      </c>
      <c r="O67" s="196">
        <v>0</v>
      </c>
      <c r="P67" s="196">
        <v>1.42</v>
      </c>
      <c r="Q67" s="196">
        <v>0.12</v>
      </c>
      <c r="R67" s="196">
        <v>0.48</v>
      </c>
      <c r="S67" s="196">
        <v>0.3</v>
      </c>
      <c r="T67" s="196">
        <v>0</v>
      </c>
      <c r="U67" s="196">
        <v>1.44</v>
      </c>
      <c r="V67" s="196">
        <v>0.17</v>
      </c>
      <c r="W67" s="196">
        <v>0.39</v>
      </c>
      <c r="X67" s="196">
        <v>1.67</v>
      </c>
      <c r="Y67" s="196">
        <v>0</v>
      </c>
      <c r="Z67" s="196">
        <v>2.87</v>
      </c>
      <c r="AA67" s="196">
        <v>1.02</v>
      </c>
      <c r="AB67" s="196">
        <v>0</v>
      </c>
      <c r="AC67" s="196">
        <v>0</v>
      </c>
      <c r="AD67" s="196">
        <v>9.5299999999999994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8.92</v>
      </c>
      <c r="AS67" s="196">
        <v>21.76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0.35</v>
      </c>
      <c r="L68" s="196">
        <v>14.23</v>
      </c>
      <c r="M68" s="196">
        <v>1.04</v>
      </c>
      <c r="N68" s="196">
        <v>0.67</v>
      </c>
      <c r="O68" s="196">
        <v>0</v>
      </c>
      <c r="P68" s="196">
        <v>1.42</v>
      </c>
      <c r="Q68" s="196">
        <v>0.12</v>
      </c>
      <c r="R68" s="196">
        <v>0.48</v>
      </c>
      <c r="S68" s="196">
        <v>0.3</v>
      </c>
      <c r="T68" s="196">
        <v>0</v>
      </c>
      <c r="U68" s="196">
        <v>1.18</v>
      </c>
      <c r="V68" s="196">
        <v>0.17</v>
      </c>
      <c r="W68" s="196">
        <v>0.39</v>
      </c>
      <c r="X68" s="196">
        <v>1.67</v>
      </c>
      <c r="Y68" s="196">
        <v>0</v>
      </c>
      <c r="Z68" s="196">
        <v>2.87</v>
      </c>
      <c r="AA68" s="196">
        <v>1.02</v>
      </c>
      <c r="AB68" s="196">
        <v>0</v>
      </c>
      <c r="AC68" s="196">
        <v>0</v>
      </c>
      <c r="AD68" s="196">
        <v>9.5299999999999994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8.92</v>
      </c>
      <c r="AS68" s="196">
        <v>21.76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14.23</v>
      </c>
      <c r="M69" s="196">
        <v>1.04</v>
      </c>
      <c r="N69" s="196">
        <v>0.67</v>
      </c>
      <c r="O69" s="196">
        <v>0</v>
      </c>
      <c r="P69" s="196">
        <v>1.42</v>
      </c>
      <c r="Q69" s="196">
        <v>0.12</v>
      </c>
      <c r="R69" s="196">
        <v>0.48</v>
      </c>
      <c r="S69" s="196">
        <v>0.3</v>
      </c>
      <c r="T69" s="196">
        <v>0</v>
      </c>
      <c r="U69" s="196">
        <v>0.82</v>
      </c>
      <c r="V69" s="196">
        <v>0.17</v>
      </c>
      <c r="W69" s="196">
        <v>0</v>
      </c>
      <c r="X69" s="196">
        <v>1.67</v>
      </c>
      <c r="Y69" s="196">
        <v>0</v>
      </c>
      <c r="Z69" s="196">
        <v>2.87</v>
      </c>
      <c r="AA69" s="196">
        <v>1.02</v>
      </c>
      <c r="AB69" s="196">
        <v>0</v>
      </c>
      <c r="AC69" s="196">
        <v>0</v>
      </c>
      <c r="AD69" s="196">
        <v>8.9</v>
      </c>
      <c r="AE69" s="196">
        <v>0</v>
      </c>
      <c r="AF69" s="196">
        <v>0</v>
      </c>
      <c r="AG69" s="196">
        <v>29.88</v>
      </c>
      <c r="AH69" s="196">
        <v>0</v>
      </c>
      <c r="AI69" s="196">
        <v>14.46</v>
      </c>
      <c r="AJ69" s="196">
        <v>0</v>
      </c>
      <c r="AK69" s="196">
        <v>0.27</v>
      </c>
      <c r="AL69" s="196">
        <v>0</v>
      </c>
      <c r="AM69" s="196">
        <v>0</v>
      </c>
      <c r="AN69" s="196">
        <v>0</v>
      </c>
      <c r="AO69" s="196">
        <v>274.62</v>
      </c>
      <c r="AP69" s="196">
        <v>-19.11</v>
      </c>
      <c r="AQ69" s="196">
        <v>0</v>
      </c>
      <c r="AR69" s="196">
        <v>8.92</v>
      </c>
      <c r="AS69" s="196">
        <v>21.76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14.23</v>
      </c>
      <c r="M70" s="196">
        <v>1.04</v>
      </c>
      <c r="N70" s="196">
        <v>0.67</v>
      </c>
      <c r="O70" s="196">
        <v>0</v>
      </c>
      <c r="P70" s="196">
        <v>1.42</v>
      </c>
      <c r="Q70" s="196">
        <v>0.12</v>
      </c>
      <c r="R70" s="196">
        <v>0.48</v>
      </c>
      <c r="S70" s="196">
        <v>0.3</v>
      </c>
      <c r="T70" s="196">
        <v>0</v>
      </c>
      <c r="U70" s="196">
        <v>0.82</v>
      </c>
      <c r="V70" s="196">
        <v>0.17</v>
      </c>
      <c r="W70" s="196">
        <v>0</v>
      </c>
      <c r="X70" s="196">
        <v>1.67</v>
      </c>
      <c r="Y70" s="196">
        <v>0</v>
      </c>
      <c r="Z70" s="196">
        <v>2.87</v>
      </c>
      <c r="AA70" s="196">
        <v>1.02</v>
      </c>
      <c r="AB70" s="196">
        <v>0</v>
      </c>
      <c r="AC70" s="196">
        <v>0</v>
      </c>
      <c r="AD70" s="196">
        <v>8.9</v>
      </c>
      <c r="AE70" s="196">
        <v>0</v>
      </c>
      <c r="AF70" s="196">
        <v>0</v>
      </c>
      <c r="AG70" s="196">
        <v>29.88</v>
      </c>
      <c r="AH70" s="196">
        <v>0</v>
      </c>
      <c r="AI70" s="196">
        <v>14.46</v>
      </c>
      <c r="AJ70" s="196">
        <v>0</v>
      </c>
      <c r="AK70" s="196">
        <v>0.27</v>
      </c>
      <c r="AL70" s="196">
        <v>0</v>
      </c>
      <c r="AM70" s="196">
        <v>0</v>
      </c>
      <c r="AN70" s="196">
        <v>0</v>
      </c>
      <c r="AO70" s="196">
        <v>274.62</v>
      </c>
      <c r="AP70" s="196">
        <v>-19.11</v>
      </c>
      <c r="AQ70" s="196">
        <v>0</v>
      </c>
      <c r="AR70" s="196">
        <v>8.92</v>
      </c>
      <c r="AS70" s="196">
        <v>21.76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14.23</v>
      </c>
      <c r="M71" s="196">
        <v>1.04</v>
      </c>
      <c r="N71" s="196">
        <v>0.67</v>
      </c>
      <c r="O71" s="196">
        <v>0</v>
      </c>
      <c r="P71" s="196">
        <v>1.42</v>
      </c>
      <c r="Q71" s="196">
        <v>0.12</v>
      </c>
      <c r="R71" s="196">
        <v>0.48</v>
      </c>
      <c r="S71" s="196">
        <v>0.3</v>
      </c>
      <c r="T71" s="196">
        <v>0</v>
      </c>
      <c r="U71" s="196">
        <v>0.82</v>
      </c>
      <c r="V71" s="196">
        <v>0.17</v>
      </c>
      <c r="W71" s="196">
        <v>0</v>
      </c>
      <c r="X71" s="196">
        <v>1.67</v>
      </c>
      <c r="Y71" s="196">
        <v>0</v>
      </c>
      <c r="Z71" s="196">
        <v>2.87</v>
      </c>
      <c r="AA71" s="196">
        <v>1.02</v>
      </c>
      <c r="AB71" s="196">
        <v>0</v>
      </c>
      <c r="AC71" s="196">
        <v>0</v>
      </c>
      <c r="AD71" s="196">
        <v>8.9</v>
      </c>
      <c r="AE71" s="196">
        <v>0</v>
      </c>
      <c r="AF71" s="196">
        <v>0</v>
      </c>
      <c r="AG71" s="196">
        <v>29.88</v>
      </c>
      <c r="AH71" s="196">
        <v>0</v>
      </c>
      <c r="AI71" s="196">
        <v>14.46</v>
      </c>
      <c r="AJ71" s="196">
        <v>0</v>
      </c>
      <c r="AK71" s="196">
        <v>0.27</v>
      </c>
      <c r="AL71" s="196">
        <v>0</v>
      </c>
      <c r="AM71" s="196">
        <v>0</v>
      </c>
      <c r="AN71" s="196">
        <v>0</v>
      </c>
      <c r="AO71" s="196">
        <v>274.62</v>
      </c>
      <c r="AP71" s="196">
        <v>-19.11</v>
      </c>
      <c r="AQ71" s="196">
        <v>0</v>
      </c>
      <c r="AR71" s="196">
        <v>8.92</v>
      </c>
      <c r="AS71" s="196">
        <v>21.76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14.23</v>
      </c>
      <c r="M72" s="196">
        <v>1.04</v>
      </c>
      <c r="N72" s="196">
        <v>0.67</v>
      </c>
      <c r="O72" s="196">
        <v>0</v>
      </c>
      <c r="P72" s="196">
        <v>1.42</v>
      </c>
      <c r="Q72" s="196">
        <v>0.12</v>
      </c>
      <c r="R72" s="196">
        <v>0.48</v>
      </c>
      <c r="S72" s="196">
        <v>0.3</v>
      </c>
      <c r="T72" s="196">
        <v>0</v>
      </c>
      <c r="U72" s="196">
        <v>0.82</v>
      </c>
      <c r="V72" s="196">
        <v>0.17</v>
      </c>
      <c r="W72" s="196">
        <v>0</v>
      </c>
      <c r="X72" s="196">
        <v>1.67</v>
      </c>
      <c r="Y72" s="196">
        <v>0</v>
      </c>
      <c r="Z72" s="196">
        <v>2.87</v>
      </c>
      <c r="AA72" s="196">
        <v>1.02</v>
      </c>
      <c r="AB72" s="196">
        <v>0</v>
      </c>
      <c r="AC72" s="196">
        <v>0</v>
      </c>
      <c r="AD72" s="196">
        <v>8.9</v>
      </c>
      <c r="AE72" s="196">
        <v>0</v>
      </c>
      <c r="AF72" s="196">
        <v>0</v>
      </c>
      <c r="AG72" s="196">
        <v>29.88</v>
      </c>
      <c r="AH72" s="196">
        <v>0</v>
      </c>
      <c r="AI72" s="196">
        <v>14.46</v>
      </c>
      <c r="AJ72" s="196">
        <v>0</v>
      </c>
      <c r="AK72" s="196">
        <v>0.27</v>
      </c>
      <c r="AL72" s="196">
        <v>0</v>
      </c>
      <c r="AM72" s="196">
        <v>0</v>
      </c>
      <c r="AN72" s="196">
        <v>0</v>
      </c>
      <c r="AO72" s="196">
        <v>274.62</v>
      </c>
      <c r="AP72" s="196">
        <v>-50.95</v>
      </c>
      <c r="AQ72" s="196">
        <v>0</v>
      </c>
      <c r="AR72" s="196">
        <v>8.92</v>
      </c>
      <c r="AS72" s="196">
        <v>21.76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0.35</v>
      </c>
      <c r="L73" s="196">
        <v>14.23</v>
      </c>
      <c r="M73" s="196">
        <v>1.04</v>
      </c>
      <c r="N73" s="196">
        <v>0.67</v>
      </c>
      <c r="O73" s="196">
        <v>0</v>
      </c>
      <c r="P73" s="196">
        <v>1.42</v>
      </c>
      <c r="Q73" s="196">
        <v>0.12</v>
      </c>
      <c r="R73" s="196">
        <v>0.48</v>
      </c>
      <c r="S73" s="196">
        <v>0.3</v>
      </c>
      <c r="T73" s="196">
        <v>0</v>
      </c>
      <c r="U73" s="196">
        <v>0.82</v>
      </c>
      <c r="V73" s="196">
        <v>0.17</v>
      </c>
      <c r="W73" s="196">
        <v>0</v>
      </c>
      <c r="X73" s="196">
        <v>1.67</v>
      </c>
      <c r="Y73" s="196">
        <v>0</v>
      </c>
      <c r="Z73" s="196">
        <v>2.87</v>
      </c>
      <c r="AA73" s="196">
        <v>1.02</v>
      </c>
      <c r="AB73" s="196">
        <v>0</v>
      </c>
      <c r="AC73" s="196">
        <v>0</v>
      </c>
      <c r="AD73" s="196">
        <v>8.9</v>
      </c>
      <c r="AE73" s="196">
        <v>0</v>
      </c>
      <c r="AF73" s="196">
        <v>0</v>
      </c>
      <c r="AG73" s="196">
        <v>29.88</v>
      </c>
      <c r="AH73" s="196">
        <v>0</v>
      </c>
      <c r="AI73" s="196">
        <v>14.46</v>
      </c>
      <c r="AJ73" s="196">
        <v>0</v>
      </c>
      <c r="AK73" s="196">
        <v>0.27</v>
      </c>
      <c r="AL73" s="196">
        <v>0</v>
      </c>
      <c r="AM73" s="196">
        <v>0</v>
      </c>
      <c r="AN73" s="196">
        <v>0</v>
      </c>
      <c r="AO73" s="196">
        <v>274.62</v>
      </c>
      <c r="AP73" s="196">
        <v>-82.8</v>
      </c>
      <c r="AQ73" s="196">
        <v>0</v>
      </c>
      <c r="AR73" s="196">
        <v>8.92</v>
      </c>
      <c r="AS73" s="196">
        <v>21.76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14.23</v>
      </c>
      <c r="M74" s="196">
        <v>1.04</v>
      </c>
      <c r="N74" s="196">
        <v>0.67</v>
      </c>
      <c r="O74" s="196">
        <v>0</v>
      </c>
      <c r="P74" s="196">
        <v>1.42</v>
      </c>
      <c r="Q74" s="196">
        <v>0.12</v>
      </c>
      <c r="R74" s="196">
        <v>0.48</v>
      </c>
      <c r="S74" s="196">
        <v>0.3</v>
      </c>
      <c r="T74" s="196">
        <v>0</v>
      </c>
      <c r="U74" s="196">
        <v>0.82</v>
      </c>
      <c r="V74" s="196">
        <v>0.17</v>
      </c>
      <c r="W74" s="196">
        <v>0</v>
      </c>
      <c r="X74" s="196">
        <v>1.67</v>
      </c>
      <c r="Y74" s="196">
        <v>0</v>
      </c>
      <c r="Z74" s="196">
        <v>2.87</v>
      </c>
      <c r="AA74" s="196">
        <v>1.02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29.88</v>
      </c>
      <c r="AH74" s="196">
        <v>0</v>
      </c>
      <c r="AI74" s="196">
        <v>14.46</v>
      </c>
      <c r="AJ74" s="196">
        <v>0</v>
      </c>
      <c r="AK74" s="196">
        <v>0.27</v>
      </c>
      <c r="AL74" s="196">
        <v>0</v>
      </c>
      <c r="AM74" s="196">
        <v>0</v>
      </c>
      <c r="AN74" s="196">
        <v>0</v>
      </c>
      <c r="AO74" s="196">
        <v>274.62</v>
      </c>
      <c r="AP74" s="196">
        <v>-127.38</v>
      </c>
      <c r="AQ74" s="196">
        <v>0</v>
      </c>
      <c r="AR74" s="196">
        <v>8.92</v>
      </c>
      <c r="AS74" s="196">
        <v>21.76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4.57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14.23</v>
      </c>
      <c r="M75" s="196">
        <v>1.04</v>
      </c>
      <c r="N75" s="196">
        <v>0.67</v>
      </c>
      <c r="O75" s="196">
        <v>0</v>
      </c>
      <c r="P75" s="196">
        <v>1.42</v>
      </c>
      <c r="Q75" s="196">
        <v>0.12</v>
      </c>
      <c r="R75" s="196">
        <v>0.48</v>
      </c>
      <c r="S75" s="196">
        <v>0.3</v>
      </c>
      <c r="T75" s="196">
        <v>0</v>
      </c>
      <c r="U75" s="196">
        <v>0.82</v>
      </c>
      <c r="V75" s="196">
        <v>0.17</v>
      </c>
      <c r="W75" s="196">
        <v>0</v>
      </c>
      <c r="X75" s="196">
        <v>1.67</v>
      </c>
      <c r="Y75" s="196">
        <v>0</v>
      </c>
      <c r="Z75" s="196">
        <v>2.87</v>
      </c>
      <c r="AA75" s="196">
        <v>1.02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29.88</v>
      </c>
      <c r="AH75" s="196">
        <v>0</v>
      </c>
      <c r="AI75" s="196">
        <v>14.46</v>
      </c>
      <c r="AJ75" s="196">
        <v>0</v>
      </c>
      <c r="AK75" s="196">
        <v>0.27</v>
      </c>
      <c r="AL75" s="196">
        <v>0</v>
      </c>
      <c r="AM75" s="196">
        <v>0</v>
      </c>
      <c r="AN75" s="196">
        <v>0</v>
      </c>
      <c r="AO75" s="196">
        <v>280.06</v>
      </c>
      <c r="AP75" s="196">
        <v>-127.38</v>
      </c>
      <c r="AQ75" s="196">
        <v>0</v>
      </c>
      <c r="AR75" s="196">
        <v>9.08</v>
      </c>
      <c r="AS75" s="196">
        <v>21.76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4.57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14.23</v>
      </c>
      <c r="M76" s="196">
        <v>1.04</v>
      </c>
      <c r="N76" s="196">
        <v>0.67</v>
      </c>
      <c r="O76" s="196">
        <v>0</v>
      </c>
      <c r="P76" s="196">
        <v>1.42</v>
      </c>
      <c r="Q76" s="196">
        <v>0.12</v>
      </c>
      <c r="R76" s="196">
        <v>0.48</v>
      </c>
      <c r="S76" s="196">
        <v>0.3</v>
      </c>
      <c r="T76" s="196">
        <v>0</v>
      </c>
      <c r="U76" s="196">
        <v>0.82</v>
      </c>
      <c r="V76" s="196">
        <v>0.17</v>
      </c>
      <c r="W76" s="196">
        <v>0</v>
      </c>
      <c r="X76" s="196">
        <v>1.67</v>
      </c>
      <c r="Y76" s="196">
        <v>0</v>
      </c>
      <c r="Z76" s="196">
        <v>2.87</v>
      </c>
      <c r="AA76" s="196">
        <v>1.02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29.88</v>
      </c>
      <c r="AH76" s="196">
        <v>0</v>
      </c>
      <c r="AI76" s="196">
        <v>14.46</v>
      </c>
      <c r="AJ76" s="196">
        <v>0</v>
      </c>
      <c r="AK76" s="196">
        <v>0.27</v>
      </c>
      <c r="AL76" s="196">
        <v>0</v>
      </c>
      <c r="AM76" s="196">
        <v>0</v>
      </c>
      <c r="AN76" s="196">
        <v>0</v>
      </c>
      <c r="AO76" s="196">
        <v>280.06</v>
      </c>
      <c r="AP76" s="196">
        <v>-127.38</v>
      </c>
      <c r="AQ76" s="196">
        <v>0</v>
      </c>
      <c r="AR76" s="196">
        <v>9.08</v>
      </c>
      <c r="AS76" s="196">
        <v>21.76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4.57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14.23</v>
      </c>
      <c r="M77" s="196">
        <v>1.04</v>
      </c>
      <c r="N77" s="196">
        <v>0.67</v>
      </c>
      <c r="O77" s="196">
        <v>0</v>
      </c>
      <c r="P77" s="196">
        <v>1.42</v>
      </c>
      <c r="Q77" s="196">
        <v>0.12</v>
      </c>
      <c r="R77" s="196">
        <v>0.48</v>
      </c>
      <c r="S77" s="196">
        <v>0.3</v>
      </c>
      <c r="T77" s="196">
        <v>0</v>
      </c>
      <c r="U77" s="196">
        <v>0.82</v>
      </c>
      <c r="V77" s="196">
        <v>0.17</v>
      </c>
      <c r="W77" s="196">
        <v>0</v>
      </c>
      <c r="X77" s="196">
        <v>1.67</v>
      </c>
      <c r="Y77" s="196">
        <v>0</v>
      </c>
      <c r="Z77" s="196">
        <v>2.87</v>
      </c>
      <c r="AA77" s="196">
        <v>1.02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29.88</v>
      </c>
      <c r="AH77" s="196">
        <v>0</v>
      </c>
      <c r="AI77" s="196">
        <v>14.46</v>
      </c>
      <c r="AJ77" s="196">
        <v>0</v>
      </c>
      <c r="AK77" s="196">
        <v>0.27</v>
      </c>
      <c r="AL77" s="196">
        <v>0</v>
      </c>
      <c r="AM77" s="196">
        <v>0</v>
      </c>
      <c r="AN77" s="196">
        <v>0</v>
      </c>
      <c r="AO77" s="196">
        <v>280.06</v>
      </c>
      <c r="AP77" s="196">
        <v>-127.38</v>
      </c>
      <c r="AQ77" s="196">
        <v>0</v>
      </c>
      <c r="AR77" s="196">
        <v>9.08</v>
      </c>
      <c r="AS77" s="196">
        <v>21.76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4.57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14.23</v>
      </c>
      <c r="M78" s="196">
        <v>1.04</v>
      </c>
      <c r="N78" s="196">
        <v>0.67</v>
      </c>
      <c r="O78" s="196">
        <v>0</v>
      </c>
      <c r="P78" s="196">
        <v>1.42</v>
      </c>
      <c r="Q78" s="196">
        <v>0.12</v>
      </c>
      <c r="R78" s="196">
        <v>0.48</v>
      </c>
      <c r="S78" s="196">
        <v>0.3</v>
      </c>
      <c r="T78" s="196">
        <v>0</v>
      </c>
      <c r="U78" s="196">
        <v>0.82</v>
      </c>
      <c r="V78" s="196">
        <v>0.17</v>
      </c>
      <c r="W78" s="196">
        <v>0</v>
      </c>
      <c r="X78" s="196">
        <v>1.67</v>
      </c>
      <c r="Y78" s="196">
        <v>0</v>
      </c>
      <c r="Z78" s="196">
        <v>2.87</v>
      </c>
      <c r="AA78" s="196">
        <v>1.02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29.88</v>
      </c>
      <c r="AH78" s="196">
        <v>0</v>
      </c>
      <c r="AI78" s="196">
        <v>14.46</v>
      </c>
      <c r="AJ78" s="196">
        <v>0</v>
      </c>
      <c r="AK78" s="196">
        <v>0.27</v>
      </c>
      <c r="AL78" s="196">
        <v>0</v>
      </c>
      <c r="AM78" s="196">
        <v>0</v>
      </c>
      <c r="AN78" s="196">
        <v>0</v>
      </c>
      <c r="AO78" s="196">
        <v>280.06</v>
      </c>
      <c r="AP78" s="196">
        <v>-127.38</v>
      </c>
      <c r="AQ78" s="196">
        <v>0</v>
      </c>
      <c r="AR78" s="196">
        <v>9.08</v>
      </c>
      <c r="AS78" s="196">
        <v>21.76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4.57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14.23</v>
      </c>
      <c r="M79" s="196">
        <v>1.04</v>
      </c>
      <c r="N79" s="196">
        <v>0.67</v>
      </c>
      <c r="O79" s="196">
        <v>0</v>
      </c>
      <c r="P79" s="196">
        <v>1.42</v>
      </c>
      <c r="Q79" s="196">
        <v>0.12</v>
      </c>
      <c r="R79" s="196">
        <v>0.48</v>
      </c>
      <c r="S79" s="196">
        <v>0.3</v>
      </c>
      <c r="T79" s="196">
        <v>0</v>
      </c>
      <c r="U79" s="196">
        <v>0.82</v>
      </c>
      <c r="V79" s="196">
        <v>0.17</v>
      </c>
      <c r="W79" s="196">
        <v>0</v>
      </c>
      <c r="X79" s="196">
        <v>1.67</v>
      </c>
      <c r="Y79" s="196">
        <v>0</v>
      </c>
      <c r="Z79" s="196">
        <v>2.87</v>
      </c>
      <c r="AA79" s="196">
        <v>1.02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29.88</v>
      </c>
      <c r="AH79" s="196">
        <v>0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280.06</v>
      </c>
      <c r="AP79" s="196">
        <v>-127.38</v>
      </c>
      <c r="AQ79" s="196">
        <v>0</v>
      </c>
      <c r="AR79" s="196">
        <v>9.08</v>
      </c>
      <c r="AS79" s="196">
        <v>21.76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4.57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14.23</v>
      </c>
      <c r="M80" s="196">
        <v>1.04</v>
      </c>
      <c r="N80" s="196">
        <v>0.67</v>
      </c>
      <c r="O80" s="196">
        <v>0</v>
      </c>
      <c r="P80" s="196">
        <v>1.42</v>
      </c>
      <c r="Q80" s="196">
        <v>0.12</v>
      </c>
      <c r="R80" s="196">
        <v>0.48</v>
      </c>
      <c r="S80" s="196">
        <v>0.3</v>
      </c>
      <c r="T80" s="196">
        <v>0</v>
      </c>
      <c r="U80" s="196">
        <v>0.82</v>
      </c>
      <c r="V80" s="196">
        <v>0.17</v>
      </c>
      <c r="W80" s="196">
        <v>0</v>
      </c>
      <c r="X80" s="196">
        <v>1.67</v>
      </c>
      <c r="Y80" s="196">
        <v>0</v>
      </c>
      <c r="Z80" s="196">
        <v>2.87</v>
      </c>
      <c r="AA80" s="196">
        <v>1.02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29.88</v>
      </c>
      <c r="AH80" s="196">
        <v>0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280.06</v>
      </c>
      <c r="AP80" s="196">
        <v>-127.38</v>
      </c>
      <c r="AQ80" s="196">
        <v>0</v>
      </c>
      <c r="AR80" s="196">
        <v>9.08</v>
      </c>
      <c r="AS80" s="196">
        <v>21.76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4.57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14.23</v>
      </c>
      <c r="M81" s="196">
        <v>1.04</v>
      </c>
      <c r="N81" s="196">
        <v>0.67</v>
      </c>
      <c r="O81" s="196">
        <v>0</v>
      </c>
      <c r="P81" s="196">
        <v>1.42</v>
      </c>
      <c r="Q81" s="196">
        <v>0.12</v>
      </c>
      <c r="R81" s="196">
        <v>0.48</v>
      </c>
      <c r="S81" s="196">
        <v>0.3</v>
      </c>
      <c r="T81" s="196">
        <v>0</v>
      </c>
      <c r="U81" s="196">
        <v>0.82</v>
      </c>
      <c r="V81" s="196">
        <v>0.17</v>
      </c>
      <c r="W81" s="196">
        <v>0</v>
      </c>
      <c r="X81" s="196">
        <v>1.1100000000000001</v>
      </c>
      <c r="Y81" s="196">
        <v>0</v>
      </c>
      <c r="Z81" s="196">
        <v>2.87</v>
      </c>
      <c r="AA81" s="196">
        <v>1.02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1.0900000000000001</v>
      </c>
      <c r="AL81" s="196">
        <v>0</v>
      </c>
      <c r="AM81" s="196">
        <v>0</v>
      </c>
      <c r="AN81" s="196">
        <v>0</v>
      </c>
      <c r="AO81" s="196">
        <v>280.06</v>
      </c>
      <c r="AP81" s="196">
        <v>-127.38</v>
      </c>
      <c r="AQ81" s="196">
        <v>0</v>
      </c>
      <c r="AR81" s="196">
        <v>9.08</v>
      </c>
      <c r="AS81" s="196">
        <v>21.76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4.57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14.23</v>
      </c>
      <c r="M82" s="196">
        <v>1.04</v>
      </c>
      <c r="N82" s="196">
        <v>0.67</v>
      </c>
      <c r="O82" s="196">
        <v>0</v>
      </c>
      <c r="P82" s="196">
        <v>1.42</v>
      </c>
      <c r="Q82" s="196">
        <v>0.12</v>
      </c>
      <c r="R82" s="196">
        <v>0.48</v>
      </c>
      <c r="S82" s="196">
        <v>0.3</v>
      </c>
      <c r="T82" s="196">
        <v>0</v>
      </c>
      <c r="U82" s="196">
        <v>0.82</v>
      </c>
      <c r="V82" s="196">
        <v>0.17</v>
      </c>
      <c r="W82" s="196">
        <v>0.39</v>
      </c>
      <c r="X82" s="196">
        <v>1.1100000000000001</v>
      </c>
      <c r="Y82" s="196">
        <v>0</v>
      </c>
      <c r="Z82" s="196">
        <v>2.87</v>
      </c>
      <c r="AA82" s="196">
        <v>1.02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1.0900000000000001</v>
      </c>
      <c r="AL82" s="196">
        <v>0</v>
      </c>
      <c r="AM82" s="196">
        <v>0</v>
      </c>
      <c r="AN82" s="196">
        <v>0</v>
      </c>
      <c r="AO82" s="196">
        <v>280.06</v>
      </c>
      <c r="AP82" s="196">
        <v>-127.62</v>
      </c>
      <c r="AQ82" s="196">
        <v>0</v>
      </c>
      <c r="AR82" s="196">
        <v>9.08</v>
      </c>
      <c r="AS82" s="196">
        <v>21.76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4.57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14.23</v>
      </c>
      <c r="M83" s="196">
        <v>1.04</v>
      </c>
      <c r="N83" s="196">
        <v>0.67</v>
      </c>
      <c r="O83" s="196">
        <v>0</v>
      </c>
      <c r="P83" s="196">
        <v>1.42</v>
      </c>
      <c r="Q83" s="196">
        <v>0.12</v>
      </c>
      <c r="R83" s="196">
        <v>0.48</v>
      </c>
      <c r="S83" s="196">
        <v>0.3</v>
      </c>
      <c r="T83" s="196">
        <v>0</v>
      </c>
      <c r="U83" s="196">
        <v>0.82</v>
      </c>
      <c r="V83" s="196">
        <v>0.17</v>
      </c>
      <c r="W83" s="196">
        <v>0.42</v>
      </c>
      <c r="X83" s="196">
        <v>1.1100000000000001</v>
      </c>
      <c r="Y83" s="196">
        <v>0</v>
      </c>
      <c r="Z83" s="196">
        <v>2.87</v>
      </c>
      <c r="AA83" s="196">
        <v>1.02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-145.62</v>
      </c>
      <c r="AQ83" s="196">
        <v>0</v>
      </c>
      <c r="AR83" s="196">
        <v>9.08</v>
      </c>
      <c r="AS83" s="196">
        <v>21.76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4.57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14.23</v>
      </c>
      <c r="M84" s="196">
        <v>1.04</v>
      </c>
      <c r="N84" s="196">
        <v>0.67</v>
      </c>
      <c r="O84" s="196">
        <v>0</v>
      </c>
      <c r="P84" s="196">
        <v>1.42</v>
      </c>
      <c r="Q84" s="196">
        <v>0.12</v>
      </c>
      <c r="R84" s="196">
        <v>0.48</v>
      </c>
      <c r="S84" s="196">
        <v>0.3</v>
      </c>
      <c r="T84" s="196">
        <v>0</v>
      </c>
      <c r="U84" s="196">
        <v>0.82</v>
      </c>
      <c r="V84" s="196">
        <v>0.17</v>
      </c>
      <c r="W84" s="196">
        <v>0.39</v>
      </c>
      <c r="X84" s="196">
        <v>1.1100000000000001</v>
      </c>
      <c r="Y84" s="196">
        <v>0</v>
      </c>
      <c r="Z84" s="196">
        <v>2.87</v>
      </c>
      <c r="AA84" s="196">
        <v>1.02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-145.62</v>
      </c>
      <c r="AQ84" s="196">
        <v>0</v>
      </c>
      <c r="AR84" s="196">
        <v>9.08</v>
      </c>
      <c r="AS84" s="196">
        <v>21.76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4.57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0.35</v>
      </c>
      <c r="L85" s="196">
        <v>14.23</v>
      </c>
      <c r="M85" s="196">
        <v>1.04</v>
      </c>
      <c r="N85" s="196">
        <v>0.67</v>
      </c>
      <c r="O85" s="196">
        <v>0</v>
      </c>
      <c r="P85" s="196">
        <v>1.42</v>
      </c>
      <c r="Q85" s="196">
        <v>0.12</v>
      </c>
      <c r="R85" s="196">
        <v>0.48</v>
      </c>
      <c r="S85" s="196">
        <v>0.3</v>
      </c>
      <c r="T85" s="196">
        <v>0</v>
      </c>
      <c r="U85" s="196">
        <v>0.82</v>
      </c>
      <c r="V85" s="196">
        <v>0.17</v>
      </c>
      <c r="W85" s="196">
        <v>0.39</v>
      </c>
      <c r="X85" s="196">
        <v>1.1100000000000001</v>
      </c>
      <c r="Y85" s="196">
        <v>0</v>
      </c>
      <c r="Z85" s="196">
        <v>2.87</v>
      </c>
      <c r="AA85" s="196">
        <v>1.02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280.06</v>
      </c>
      <c r="AP85" s="196">
        <v>-58.25</v>
      </c>
      <c r="AQ85" s="196">
        <v>0</v>
      </c>
      <c r="AR85" s="196">
        <v>9.08</v>
      </c>
      <c r="AS85" s="196">
        <v>21.76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4.57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0.35</v>
      </c>
      <c r="L86" s="196">
        <v>14.23</v>
      </c>
      <c r="M86" s="196">
        <v>1.04</v>
      </c>
      <c r="N86" s="196">
        <v>0.67</v>
      </c>
      <c r="O86" s="196">
        <v>0</v>
      </c>
      <c r="P86" s="196">
        <v>1.42</v>
      </c>
      <c r="Q86" s="196">
        <v>0.13</v>
      </c>
      <c r="R86" s="196">
        <v>0.48</v>
      </c>
      <c r="S86" s="196">
        <v>0.3</v>
      </c>
      <c r="T86" s="196">
        <v>0</v>
      </c>
      <c r="U86" s="196">
        <v>0.82</v>
      </c>
      <c r="V86" s="196">
        <v>0.17</v>
      </c>
      <c r="W86" s="196">
        <v>0.39</v>
      </c>
      <c r="X86" s="196">
        <v>1.1100000000000001</v>
      </c>
      <c r="Y86" s="196">
        <v>0</v>
      </c>
      <c r="Z86" s="196">
        <v>2.87</v>
      </c>
      <c r="AA86" s="196">
        <v>1.02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9.08</v>
      </c>
      <c r="AS86" s="196">
        <v>21.76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4.57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9.36</v>
      </c>
      <c r="L87" s="196">
        <v>54.14</v>
      </c>
      <c r="M87" s="196">
        <v>1.04</v>
      </c>
      <c r="N87" s="196">
        <v>0.67</v>
      </c>
      <c r="O87" s="196">
        <v>0</v>
      </c>
      <c r="P87" s="196">
        <v>1.42</v>
      </c>
      <c r="Q87" s="196">
        <v>0.46</v>
      </c>
      <c r="R87" s="196">
        <v>0.48</v>
      </c>
      <c r="S87" s="196">
        <v>3.98</v>
      </c>
      <c r="T87" s="196">
        <v>0</v>
      </c>
      <c r="U87" s="196">
        <v>0.82</v>
      </c>
      <c r="V87" s="196">
        <v>0.17</v>
      </c>
      <c r="W87" s="196">
        <v>0.39</v>
      </c>
      <c r="X87" s="196">
        <v>1.1100000000000001</v>
      </c>
      <c r="Y87" s="196">
        <v>0</v>
      </c>
      <c r="Z87" s="196">
        <v>2.87</v>
      </c>
      <c r="AA87" s="196">
        <v>1.02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13.75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9.08</v>
      </c>
      <c r="AS87" s="196">
        <v>21.76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4.57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9.36</v>
      </c>
      <c r="L88" s="196">
        <v>58.21</v>
      </c>
      <c r="M88" s="196">
        <v>1.04</v>
      </c>
      <c r="N88" s="196">
        <v>0.67</v>
      </c>
      <c r="O88" s="196">
        <v>0</v>
      </c>
      <c r="P88" s="196">
        <v>1.42</v>
      </c>
      <c r="Q88" s="196">
        <v>0.46</v>
      </c>
      <c r="R88" s="196">
        <v>0.48</v>
      </c>
      <c r="S88" s="196">
        <v>4.25</v>
      </c>
      <c r="T88" s="196">
        <v>0</v>
      </c>
      <c r="U88" s="196">
        <v>0.82</v>
      </c>
      <c r="V88" s="196">
        <v>0.17</v>
      </c>
      <c r="W88" s="196">
        <v>0.39</v>
      </c>
      <c r="X88" s="196">
        <v>1.1100000000000001</v>
      </c>
      <c r="Y88" s="196">
        <v>0</v>
      </c>
      <c r="Z88" s="196">
        <v>2.87</v>
      </c>
      <c r="AA88" s="196">
        <v>1.02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13.75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9.08</v>
      </c>
      <c r="AS88" s="196">
        <v>21.76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4.57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9.36</v>
      </c>
      <c r="L89" s="196">
        <v>77.48</v>
      </c>
      <c r="M89" s="196">
        <v>1.04</v>
      </c>
      <c r="N89" s="196">
        <v>0.67</v>
      </c>
      <c r="O89" s="196">
        <v>0</v>
      </c>
      <c r="P89" s="196">
        <v>1.42</v>
      </c>
      <c r="Q89" s="196">
        <v>0.46</v>
      </c>
      <c r="R89" s="196">
        <v>0.48</v>
      </c>
      <c r="S89" s="196">
        <v>4.25</v>
      </c>
      <c r="T89" s="196">
        <v>0</v>
      </c>
      <c r="U89" s="196">
        <v>0.82</v>
      </c>
      <c r="V89" s="196">
        <v>0.17</v>
      </c>
      <c r="W89" s="196">
        <v>0.39</v>
      </c>
      <c r="X89" s="196">
        <v>1.1100000000000001</v>
      </c>
      <c r="Y89" s="196">
        <v>0</v>
      </c>
      <c r="Z89" s="196">
        <v>2.87</v>
      </c>
      <c r="AA89" s="196">
        <v>1.02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12.13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9.08</v>
      </c>
      <c r="AS89" s="196">
        <v>21.76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4.57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9.36</v>
      </c>
      <c r="L90" s="196">
        <v>116</v>
      </c>
      <c r="M90" s="196">
        <v>1.04</v>
      </c>
      <c r="N90" s="196">
        <v>0.67</v>
      </c>
      <c r="O90" s="196">
        <v>0</v>
      </c>
      <c r="P90" s="196">
        <v>1.42</v>
      </c>
      <c r="Q90" s="196">
        <v>0.46</v>
      </c>
      <c r="R90" s="196">
        <v>0.48</v>
      </c>
      <c r="S90" s="196">
        <v>4.25</v>
      </c>
      <c r="T90" s="196">
        <v>0</v>
      </c>
      <c r="U90" s="196">
        <v>0.82</v>
      </c>
      <c r="V90" s="196">
        <v>0.17</v>
      </c>
      <c r="W90" s="196">
        <v>0.39</v>
      </c>
      <c r="X90" s="196">
        <v>1.1100000000000001</v>
      </c>
      <c r="Y90" s="196">
        <v>0</v>
      </c>
      <c r="Z90" s="196">
        <v>2.87</v>
      </c>
      <c r="AA90" s="196">
        <v>1.02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12.13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9.08</v>
      </c>
      <c r="AS90" s="196">
        <v>21.76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4.57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9.36</v>
      </c>
      <c r="L91" s="196">
        <v>181.49</v>
      </c>
      <c r="M91" s="196">
        <v>1.04</v>
      </c>
      <c r="N91" s="196">
        <v>0.67</v>
      </c>
      <c r="O91" s="196">
        <v>0</v>
      </c>
      <c r="P91" s="196">
        <v>1.42</v>
      </c>
      <c r="Q91" s="196">
        <v>0.46</v>
      </c>
      <c r="R91" s="196">
        <v>0.48</v>
      </c>
      <c r="S91" s="196">
        <v>4.25</v>
      </c>
      <c r="T91" s="196">
        <v>0</v>
      </c>
      <c r="U91" s="196">
        <v>0.82</v>
      </c>
      <c r="V91" s="196">
        <v>0.18</v>
      </c>
      <c r="W91" s="196">
        <v>0.39</v>
      </c>
      <c r="X91" s="196">
        <v>1.1100000000000001</v>
      </c>
      <c r="Y91" s="196">
        <v>0</v>
      </c>
      <c r="Z91" s="196">
        <v>2.87</v>
      </c>
      <c r="AA91" s="196">
        <v>1.02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12.13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9.08</v>
      </c>
      <c r="AS91" s="196">
        <v>21.76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4.57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9.36</v>
      </c>
      <c r="L92" s="196">
        <v>181.49</v>
      </c>
      <c r="M92" s="196">
        <v>1.04</v>
      </c>
      <c r="N92" s="196">
        <v>0.67</v>
      </c>
      <c r="O92" s="196">
        <v>0</v>
      </c>
      <c r="P92" s="196">
        <v>1.42</v>
      </c>
      <c r="Q92" s="196">
        <v>0.46</v>
      </c>
      <c r="R92" s="196">
        <v>0.48</v>
      </c>
      <c r="S92" s="196">
        <v>4.25</v>
      </c>
      <c r="T92" s="196">
        <v>0</v>
      </c>
      <c r="U92" s="196">
        <v>0.82</v>
      </c>
      <c r="V92" s="196">
        <v>0.18</v>
      </c>
      <c r="W92" s="196">
        <v>0.39</v>
      </c>
      <c r="X92" s="196">
        <v>1.1100000000000001</v>
      </c>
      <c r="Y92" s="196">
        <v>0</v>
      </c>
      <c r="Z92" s="196">
        <v>2.87</v>
      </c>
      <c r="AA92" s="196">
        <v>1.02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12.13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9.08</v>
      </c>
      <c r="AS92" s="196">
        <v>21.76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4.57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9.36</v>
      </c>
      <c r="L93" s="196">
        <v>181.49</v>
      </c>
      <c r="M93" s="196">
        <v>1.04</v>
      </c>
      <c r="N93" s="196">
        <v>0.67</v>
      </c>
      <c r="O93" s="196">
        <v>0</v>
      </c>
      <c r="P93" s="196">
        <v>1.42</v>
      </c>
      <c r="Q93" s="196">
        <v>0.46</v>
      </c>
      <c r="R93" s="196">
        <v>0.48</v>
      </c>
      <c r="S93" s="196">
        <v>4.25</v>
      </c>
      <c r="T93" s="196">
        <v>0</v>
      </c>
      <c r="U93" s="196">
        <v>0.82</v>
      </c>
      <c r="V93" s="196">
        <v>0.18</v>
      </c>
      <c r="W93" s="196">
        <v>0.39</v>
      </c>
      <c r="X93" s="196">
        <v>1.1100000000000001</v>
      </c>
      <c r="Y93" s="196">
        <v>0</v>
      </c>
      <c r="Z93" s="196">
        <v>2.87</v>
      </c>
      <c r="AA93" s="196">
        <v>1.02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9.08</v>
      </c>
      <c r="AS93" s="196">
        <v>21.76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4.57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9.36</v>
      </c>
      <c r="L94" s="196">
        <v>181.49</v>
      </c>
      <c r="M94" s="196">
        <v>1.04</v>
      </c>
      <c r="N94" s="196">
        <v>0.67</v>
      </c>
      <c r="O94" s="196">
        <v>0</v>
      </c>
      <c r="P94" s="196">
        <v>1.42</v>
      </c>
      <c r="Q94" s="196">
        <v>0.46</v>
      </c>
      <c r="R94" s="196">
        <v>6.88</v>
      </c>
      <c r="S94" s="196">
        <v>4.25</v>
      </c>
      <c r="T94" s="196">
        <v>0</v>
      </c>
      <c r="U94" s="196">
        <v>0.82</v>
      </c>
      <c r="V94" s="196">
        <v>4.7699999999999996</v>
      </c>
      <c r="W94" s="196">
        <v>0.39</v>
      </c>
      <c r="X94" s="196">
        <v>1.1100000000000001</v>
      </c>
      <c r="Y94" s="196">
        <v>0</v>
      </c>
      <c r="Z94" s="196">
        <v>2.87</v>
      </c>
      <c r="AA94" s="196">
        <v>19.96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9.08</v>
      </c>
      <c r="AS94" s="196">
        <v>21.76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4.57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9.36</v>
      </c>
      <c r="L95" s="196">
        <v>181.49</v>
      </c>
      <c r="M95" s="196">
        <v>1.04</v>
      </c>
      <c r="N95" s="196">
        <v>0.67</v>
      </c>
      <c r="O95" s="196">
        <v>0</v>
      </c>
      <c r="P95" s="196">
        <v>1.42</v>
      </c>
      <c r="Q95" s="196">
        <v>0.46</v>
      </c>
      <c r="R95" s="196">
        <v>7.23</v>
      </c>
      <c r="S95" s="196">
        <v>4.25</v>
      </c>
      <c r="T95" s="196">
        <v>0</v>
      </c>
      <c r="U95" s="196">
        <v>0.82</v>
      </c>
      <c r="V95" s="196">
        <v>4.7699999999999996</v>
      </c>
      <c r="W95" s="196">
        <v>0.39</v>
      </c>
      <c r="X95" s="196">
        <v>1.1100000000000001</v>
      </c>
      <c r="Y95" s="196">
        <v>0</v>
      </c>
      <c r="Z95" s="196">
        <v>2.87</v>
      </c>
      <c r="AA95" s="196">
        <v>19.96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9.08</v>
      </c>
      <c r="AS95" s="196">
        <v>21.76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4.57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9.36</v>
      </c>
      <c r="L96" s="196">
        <v>181.49</v>
      </c>
      <c r="M96" s="196">
        <v>1.04</v>
      </c>
      <c r="N96" s="196">
        <v>0.67</v>
      </c>
      <c r="O96" s="196">
        <v>0</v>
      </c>
      <c r="P96" s="196">
        <v>1.42</v>
      </c>
      <c r="Q96" s="196">
        <v>0.46</v>
      </c>
      <c r="R96" s="196">
        <v>7.23</v>
      </c>
      <c r="S96" s="196">
        <v>4.25</v>
      </c>
      <c r="T96" s="196">
        <v>0</v>
      </c>
      <c r="U96" s="196">
        <v>0.82</v>
      </c>
      <c r="V96" s="196">
        <v>4.7699999999999996</v>
      </c>
      <c r="W96" s="196">
        <v>0.39</v>
      </c>
      <c r="X96" s="196">
        <v>1.1100000000000001</v>
      </c>
      <c r="Y96" s="196">
        <v>0</v>
      </c>
      <c r="Z96" s="196">
        <v>2.87</v>
      </c>
      <c r="AA96" s="196">
        <v>19.96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9.08</v>
      </c>
      <c r="AS96" s="196">
        <v>21.76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4.57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9.36</v>
      </c>
      <c r="L97" s="196">
        <v>181.49</v>
      </c>
      <c r="M97" s="196">
        <v>1.04</v>
      </c>
      <c r="N97" s="196">
        <v>0.67</v>
      </c>
      <c r="O97" s="196">
        <v>0</v>
      </c>
      <c r="P97" s="196">
        <v>1.42</v>
      </c>
      <c r="Q97" s="196">
        <v>0.46</v>
      </c>
      <c r="R97" s="196">
        <v>7.23</v>
      </c>
      <c r="S97" s="196">
        <v>4.25</v>
      </c>
      <c r="T97" s="196">
        <v>0</v>
      </c>
      <c r="U97" s="196">
        <v>0.82</v>
      </c>
      <c r="V97" s="196">
        <v>4.7699999999999996</v>
      </c>
      <c r="W97" s="196">
        <v>0.39</v>
      </c>
      <c r="X97" s="196">
        <v>1.1100000000000001</v>
      </c>
      <c r="Y97" s="196">
        <v>0</v>
      </c>
      <c r="Z97" s="196">
        <v>2.87</v>
      </c>
      <c r="AA97" s="196">
        <v>19.96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9.08</v>
      </c>
      <c r="AS97" s="196">
        <v>21.76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4.57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9.36</v>
      </c>
      <c r="L98" s="196">
        <v>181.49</v>
      </c>
      <c r="M98" s="196">
        <v>1.04</v>
      </c>
      <c r="N98" s="196">
        <v>0.67</v>
      </c>
      <c r="O98" s="196">
        <v>0</v>
      </c>
      <c r="P98" s="196">
        <v>1.42</v>
      </c>
      <c r="Q98" s="196">
        <v>0.46</v>
      </c>
      <c r="R98" s="196">
        <v>7.23</v>
      </c>
      <c r="S98" s="196">
        <v>4.25</v>
      </c>
      <c r="T98" s="196">
        <v>0</v>
      </c>
      <c r="U98" s="196">
        <v>0.82</v>
      </c>
      <c r="V98" s="196">
        <v>4.7699999999999996</v>
      </c>
      <c r="W98" s="196">
        <v>0.39</v>
      </c>
      <c r="X98" s="196">
        <v>1.1100000000000001</v>
      </c>
      <c r="Y98" s="196">
        <v>0</v>
      </c>
      <c r="Z98" s="196">
        <v>2.87</v>
      </c>
      <c r="AA98" s="196">
        <v>19.96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9.08</v>
      </c>
      <c r="AS98" s="196">
        <v>21.76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0.10967999999999986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0.10200000000000017</v>
      </c>
      <c r="L99">
        <f t="shared" si="0"/>
        <v>1.7708499999999936</v>
      </c>
      <c r="M99">
        <f t="shared" si="0"/>
        <v>2.4960000000000045E-2</v>
      </c>
      <c r="N99">
        <f t="shared" si="0"/>
        <v>1.6097500000000028E-2</v>
      </c>
      <c r="O99">
        <f t="shared" si="0"/>
        <v>0</v>
      </c>
      <c r="P99">
        <f t="shared" si="0"/>
        <v>3.4080000000000013E-2</v>
      </c>
      <c r="Q99">
        <f t="shared" si="0"/>
        <v>7.1525000000000061E-3</v>
      </c>
      <c r="R99">
        <f t="shared" si="0"/>
        <v>5.715749999999982E-2</v>
      </c>
      <c r="S99">
        <f t="shared" si="0"/>
        <v>5.6767500000000033E-2</v>
      </c>
      <c r="T99">
        <f t="shared" si="0"/>
        <v>0</v>
      </c>
      <c r="U99">
        <f t="shared" si="0"/>
        <v>2.0724999999999945E-2</v>
      </c>
      <c r="V99">
        <f t="shared" si="0"/>
        <v>3.4599999999999978E-2</v>
      </c>
      <c r="W99">
        <f t="shared" si="0"/>
        <v>6.315000000000002E-3</v>
      </c>
      <c r="X99">
        <f t="shared" si="0"/>
        <v>3.8602500000000074E-2</v>
      </c>
      <c r="Y99">
        <f t="shared" si="0"/>
        <v>0</v>
      </c>
      <c r="Z99">
        <f t="shared" si="0"/>
        <v>6.9857500000000072E-2</v>
      </c>
      <c r="AA99">
        <f t="shared" si="0"/>
        <v>0.15104999999999974</v>
      </c>
      <c r="AB99">
        <f t="shared" si="0"/>
        <v>0</v>
      </c>
      <c r="AC99">
        <f t="shared" si="0"/>
        <v>1.5310000000000006E-2</v>
      </c>
      <c r="AD99">
        <f t="shared" si="0"/>
        <v>0.26778749999999979</v>
      </c>
      <c r="AE99">
        <f t="shared" si="0"/>
        <v>0</v>
      </c>
      <c r="AF99">
        <f t="shared" si="0"/>
        <v>0</v>
      </c>
      <c r="AG99">
        <f t="shared" si="0"/>
        <v>1.1625300000000016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0.14759999999999979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6.5161075000000039</v>
      </c>
      <c r="AP99">
        <f t="shared" si="0"/>
        <v>-0.87727500000000025</v>
      </c>
      <c r="AQ99">
        <f t="shared" si="0"/>
        <v>0</v>
      </c>
      <c r="AR99">
        <f t="shared" si="0"/>
        <v>0.21630000000000013</v>
      </c>
      <c r="AS99">
        <f t="shared" si="0"/>
        <v>0.52391999999999994</v>
      </c>
      <c r="AT99">
        <f t="shared" si="0"/>
        <v>0.67727999999999899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-73</v>
      </c>
      <c r="G28" s="82">
        <v>-73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73</v>
      </c>
      <c r="AF28" s="82">
        <v>0</v>
      </c>
      <c r="AG28" s="82">
        <v>0</v>
      </c>
      <c r="AH28" s="82">
        <v>0</v>
      </c>
      <c r="AI28" s="82">
        <v>73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73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-73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730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730</v>
      </c>
      <c r="DF28" s="81">
        <f t="shared" si="31"/>
        <v>73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-73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-10</v>
      </c>
      <c r="D29" s="82">
        <v>0</v>
      </c>
      <c r="E29" s="82">
        <v>0</v>
      </c>
      <c r="F29" s="82">
        <v>-141</v>
      </c>
      <c r="G29" s="82">
        <v>-151</v>
      </c>
      <c r="H29" s="76"/>
      <c r="I29" s="31">
        <v>27</v>
      </c>
      <c r="J29" s="82">
        <v>10</v>
      </c>
      <c r="K29" s="82">
        <v>0</v>
      </c>
      <c r="L29" s="82">
        <v>0</v>
      </c>
      <c r="M29" s="82">
        <v>0</v>
      </c>
      <c r="N29" s="82">
        <v>10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141</v>
      </c>
      <c r="AF29" s="82">
        <v>0</v>
      </c>
      <c r="AG29" s="82">
        <v>0</v>
      </c>
      <c r="AH29" s="82">
        <v>0</v>
      </c>
      <c r="AI29" s="82">
        <v>141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141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-141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1410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1410</v>
      </c>
      <c r="DF29" s="81">
        <f t="shared" si="31"/>
        <v>151</v>
      </c>
      <c r="DG29" s="81">
        <f t="shared" si="32"/>
        <v>-10</v>
      </c>
      <c r="DH29" s="81">
        <f t="shared" si="33"/>
        <v>0</v>
      </c>
      <c r="DI29" s="81">
        <f t="shared" si="34"/>
        <v>0</v>
      </c>
      <c r="DJ29" s="81">
        <f t="shared" si="35"/>
        <v>-141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-160</v>
      </c>
      <c r="G30" s="82">
        <v>-160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160</v>
      </c>
      <c r="AF30" s="82">
        <v>0</v>
      </c>
      <c r="AG30" s="82">
        <v>0</v>
      </c>
      <c r="AH30" s="82">
        <v>0</v>
      </c>
      <c r="AI30" s="82">
        <v>160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160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-160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1600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1600</v>
      </c>
      <c r="DF30" s="81">
        <f t="shared" si="31"/>
        <v>160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-160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-239</v>
      </c>
      <c r="G31" s="82">
        <v>-239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239</v>
      </c>
      <c r="AF31" s="82">
        <v>0</v>
      </c>
      <c r="AG31" s="82">
        <v>0</v>
      </c>
      <c r="AH31" s="82">
        <v>0</v>
      </c>
      <c r="AI31" s="82">
        <v>239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239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-239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2390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2390</v>
      </c>
      <c r="DF31" s="81">
        <f t="shared" si="31"/>
        <v>239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-239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-217.53299999999999</v>
      </c>
      <c r="G32" s="82">
        <v>-217.53299999999999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-35</v>
      </c>
      <c r="N32" s="82">
        <v>-35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217.53299999999999</v>
      </c>
      <c r="AF32" s="82">
        <v>35</v>
      </c>
      <c r="AG32" s="82">
        <v>0</v>
      </c>
      <c r="AH32" s="82">
        <v>0</v>
      </c>
      <c r="AI32" s="82">
        <v>252.53299999999999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217.53299999999999</v>
      </c>
      <c r="BQ32" s="83">
        <f t="shared" si="3"/>
        <v>35</v>
      </c>
      <c r="BR32" s="83">
        <f t="shared" si="3"/>
        <v>0</v>
      </c>
      <c r="BS32" s="83">
        <f t="shared" si="3"/>
        <v>0</v>
      </c>
      <c r="BT32" s="83">
        <f t="shared" si="20"/>
        <v>-252.53299999999999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2175.33</v>
      </c>
      <c r="DA32" s="80">
        <f t="shared" si="8"/>
        <v>350</v>
      </c>
      <c r="DB32" s="80">
        <f t="shared" si="8"/>
        <v>0</v>
      </c>
      <c r="DC32" s="80">
        <f t="shared" si="8"/>
        <v>0</v>
      </c>
      <c r="DD32" s="80">
        <f t="shared" si="30"/>
        <v>2525.33</v>
      </c>
      <c r="DF32" s="81">
        <f t="shared" si="31"/>
        <v>217.53299999999999</v>
      </c>
      <c r="DG32" s="81">
        <f t="shared" si="32"/>
        <v>35</v>
      </c>
      <c r="DH32" s="81">
        <f t="shared" si="33"/>
        <v>0</v>
      </c>
      <c r="DI32" s="81">
        <f t="shared" si="34"/>
        <v>0</v>
      </c>
      <c r="DJ32" s="81">
        <f t="shared" si="35"/>
        <v>-252.53299999999999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-186.65</v>
      </c>
      <c r="G33" s="82">
        <v>-186.65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-50</v>
      </c>
      <c r="N33" s="82">
        <v>-50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186.65</v>
      </c>
      <c r="AF33" s="82">
        <v>50</v>
      </c>
      <c r="AG33" s="82">
        <v>0</v>
      </c>
      <c r="AH33" s="82">
        <v>0</v>
      </c>
      <c r="AI33" s="82">
        <v>236.65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186.65</v>
      </c>
      <c r="BQ33" s="83">
        <f t="shared" si="3"/>
        <v>50</v>
      </c>
      <c r="BR33" s="83">
        <f t="shared" si="3"/>
        <v>0</v>
      </c>
      <c r="BS33" s="83">
        <f t="shared" si="3"/>
        <v>0</v>
      </c>
      <c r="BT33" s="83">
        <f t="shared" si="20"/>
        <v>-236.65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1866.5</v>
      </c>
      <c r="DA33" s="80">
        <f t="shared" si="8"/>
        <v>500</v>
      </c>
      <c r="DB33" s="80">
        <f t="shared" si="8"/>
        <v>0</v>
      </c>
      <c r="DC33" s="80">
        <f t="shared" si="8"/>
        <v>0</v>
      </c>
      <c r="DD33" s="80">
        <f t="shared" si="30"/>
        <v>2366.5</v>
      </c>
      <c r="DF33" s="81">
        <f t="shared" si="31"/>
        <v>186.65</v>
      </c>
      <c r="DG33" s="81">
        <f t="shared" si="32"/>
        <v>50</v>
      </c>
      <c r="DH33" s="81">
        <f t="shared" si="33"/>
        <v>0</v>
      </c>
      <c r="DI33" s="81">
        <f t="shared" si="34"/>
        <v>0</v>
      </c>
      <c r="DJ33" s="81">
        <f t="shared" si="35"/>
        <v>-236.65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-137.04499999999999</v>
      </c>
      <c r="G34" s="82">
        <v>-137.04499999999999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-80</v>
      </c>
      <c r="N34" s="82">
        <v>-80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137.04499999999999</v>
      </c>
      <c r="AF34" s="82">
        <v>80</v>
      </c>
      <c r="AG34" s="82">
        <v>0</v>
      </c>
      <c r="AH34" s="82">
        <v>0</v>
      </c>
      <c r="AI34" s="82">
        <v>217.04499999999999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137.04499999999999</v>
      </c>
      <c r="BQ34" s="83">
        <f t="shared" si="3"/>
        <v>80</v>
      </c>
      <c r="BR34" s="83">
        <f t="shared" si="3"/>
        <v>0</v>
      </c>
      <c r="BS34" s="83">
        <f t="shared" si="3"/>
        <v>0</v>
      </c>
      <c r="BT34" s="83">
        <f t="shared" si="20"/>
        <v>-217.04499999999999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1370.4499999999998</v>
      </c>
      <c r="DA34" s="80">
        <f t="shared" si="8"/>
        <v>800</v>
      </c>
      <c r="DB34" s="80">
        <f t="shared" si="8"/>
        <v>0</v>
      </c>
      <c r="DC34" s="80">
        <f t="shared" si="8"/>
        <v>0</v>
      </c>
      <c r="DD34" s="80">
        <f t="shared" si="30"/>
        <v>2170.4499999999998</v>
      </c>
      <c r="DF34" s="81">
        <f t="shared" si="31"/>
        <v>137.04499999999999</v>
      </c>
      <c r="DG34" s="81">
        <f t="shared" si="32"/>
        <v>80</v>
      </c>
      <c r="DH34" s="81">
        <f t="shared" si="33"/>
        <v>0</v>
      </c>
      <c r="DI34" s="81">
        <f t="shared" si="34"/>
        <v>0</v>
      </c>
      <c r="DJ34" s="81">
        <f t="shared" si="35"/>
        <v>-217.04499999999999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-162.202</v>
      </c>
      <c r="G35" s="82">
        <v>-162.202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-30</v>
      </c>
      <c r="N35" s="82">
        <v>-30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162.202</v>
      </c>
      <c r="AF35" s="82">
        <v>30</v>
      </c>
      <c r="AG35" s="82">
        <v>0</v>
      </c>
      <c r="AH35" s="82">
        <v>0</v>
      </c>
      <c r="AI35" s="82">
        <v>192.202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162.202</v>
      </c>
      <c r="BQ35" s="83">
        <f t="shared" si="3"/>
        <v>30</v>
      </c>
      <c r="BR35" s="83">
        <f t="shared" si="3"/>
        <v>0</v>
      </c>
      <c r="BS35" s="83">
        <f t="shared" si="3"/>
        <v>0</v>
      </c>
      <c r="BT35" s="83">
        <f t="shared" si="20"/>
        <v>-192.202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1622.02</v>
      </c>
      <c r="DA35" s="80">
        <f t="shared" si="8"/>
        <v>300</v>
      </c>
      <c r="DB35" s="80">
        <f t="shared" si="8"/>
        <v>0</v>
      </c>
      <c r="DC35" s="80">
        <f t="shared" si="8"/>
        <v>0</v>
      </c>
      <c r="DD35" s="80">
        <f t="shared" si="30"/>
        <v>1922.02</v>
      </c>
      <c r="DF35" s="81">
        <f t="shared" si="31"/>
        <v>162.202</v>
      </c>
      <c r="DG35" s="81">
        <f t="shared" si="32"/>
        <v>30</v>
      </c>
      <c r="DH35" s="81">
        <f t="shared" si="33"/>
        <v>0</v>
      </c>
      <c r="DI35" s="81">
        <f t="shared" si="34"/>
        <v>0</v>
      </c>
      <c r="DJ35" s="81">
        <f t="shared" si="35"/>
        <v>-192.202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-138.346</v>
      </c>
      <c r="G36" s="82">
        <v>-138.346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-35</v>
      </c>
      <c r="N36" s="82">
        <v>-35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138.346</v>
      </c>
      <c r="AF36" s="82">
        <v>35</v>
      </c>
      <c r="AG36" s="82">
        <v>0</v>
      </c>
      <c r="AH36" s="82">
        <v>0</v>
      </c>
      <c r="AI36" s="82">
        <v>173.346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138.346</v>
      </c>
      <c r="BQ36" s="83">
        <f t="shared" si="3"/>
        <v>35</v>
      </c>
      <c r="BR36" s="83">
        <f t="shared" si="3"/>
        <v>0</v>
      </c>
      <c r="BS36" s="83">
        <f t="shared" si="3"/>
        <v>0</v>
      </c>
      <c r="BT36" s="83">
        <f t="shared" si="20"/>
        <v>-173.346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1383.46</v>
      </c>
      <c r="DA36" s="80">
        <f t="shared" si="8"/>
        <v>350</v>
      </c>
      <c r="DB36" s="80">
        <f t="shared" si="8"/>
        <v>0</v>
      </c>
      <c r="DC36" s="80">
        <f t="shared" si="8"/>
        <v>0</v>
      </c>
      <c r="DD36" s="80">
        <f t="shared" si="30"/>
        <v>1733.46</v>
      </c>
      <c r="DF36" s="81">
        <f t="shared" si="31"/>
        <v>138.346</v>
      </c>
      <c r="DG36" s="81">
        <f t="shared" si="32"/>
        <v>35</v>
      </c>
      <c r="DH36" s="81">
        <f t="shared" si="33"/>
        <v>0</v>
      </c>
      <c r="DI36" s="81">
        <f t="shared" si="34"/>
        <v>0</v>
      </c>
      <c r="DJ36" s="81">
        <f t="shared" si="35"/>
        <v>-173.346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-172.548</v>
      </c>
      <c r="G37" s="82">
        <v>-172.548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-10</v>
      </c>
      <c r="N37" s="82">
        <v>-10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172.548</v>
      </c>
      <c r="AF37" s="82">
        <v>10</v>
      </c>
      <c r="AG37" s="82">
        <v>0</v>
      </c>
      <c r="AH37" s="82">
        <v>0</v>
      </c>
      <c r="AI37" s="82">
        <v>182.548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172.548</v>
      </c>
      <c r="BQ37" s="83">
        <f t="shared" si="3"/>
        <v>10</v>
      </c>
      <c r="BR37" s="83">
        <f t="shared" si="3"/>
        <v>0</v>
      </c>
      <c r="BS37" s="83">
        <f t="shared" si="3"/>
        <v>0</v>
      </c>
      <c r="BT37" s="83">
        <f t="shared" si="20"/>
        <v>-182.548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1725.48</v>
      </c>
      <c r="DA37" s="80">
        <f t="shared" si="8"/>
        <v>100</v>
      </c>
      <c r="DB37" s="80">
        <f t="shared" si="8"/>
        <v>0</v>
      </c>
      <c r="DC37" s="80">
        <f t="shared" si="8"/>
        <v>0</v>
      </c>
      <c r="DD37" s="80">
        <f t="shared" si="30"/>
        <v>1825.48</v>
      </c>
      <c r="DF37" s="81">
        <f t="shared" si="31"/>
        <v>172.548</v>
      </c>
      <c r="DG37" s="81">
        <f t="shared" si="32"/>
        <v>10</v>
      </c>
      <c r="DH37" s="81">
        <f t="shared" si="33"/>
        <v>0</v>
      </c>
      <c r="DI37" s="81">
        <f t="shared" si="34"/>
        <v>0</v>
      </c>
      <c r="DJ37" s="81">
        <f t="shared" si="35"/>
        <v>-182.548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-213.48099999999999</v>
      </c>
      <c r="G38" s="82">
        <v>-213.48099999999999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213.48099999999999</v>
      </c>
      <c r="AF38" s="82">
        <v>0</v>
      </c>
      <c r="AG38" s="82">
        <v>0</v>
      </c>
      <c r="AH38" s="82">
        <v>0</v>
      </c>
      <c r="AI38" s="82">
        <v>213.48099999999999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213.48099999999999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-213.48099999999999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2134.81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2134.81</v>
      </c>
      <c r="DF38" s="81">
        <f t="shared" si="31"/>
        <v>213.48099999999999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-213.48099999999999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-210.851</v>
      </c>
      <c r="G39" s="82">
        <v>-210.851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210.851</v>
      </c>
      <c r="AF39" s="82">
        <v>0</v>
      </c>
      <c r="AG39" s="82">
        <v>0</v>
      </c>
      <c r="AH39" s="82">
        <v>0</v>
      </c>
      <c r="AI39" s="82">
        <v>210.851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210.851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-210.851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2108.5100000000002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2108.5100000000002</v>
      </c>
      <c r="DF39" s="81">
        <f t="shared" si="31"/>
        <v>210.851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-210.851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-177.63499999999999</v>
      </c>
      <c r="G40" s="82">
        <v>-177.63499999999999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177.63499999999999</v>
      </c>
      <c r="AF40" s="82">
        <v>0</v>
      </c>
      <c r="AG40" s="82">
        <v>0</v>
      </c>
      <c r="AH40" s="82">
        <v>0</v>
      </c>
      <c r="AI40" s="82">
        <v>177.63499999999999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177.63499999999999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-177.63499999999999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1776.35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1776.35</v>
      </c>
      <c r="DF40" s="81">
        <f t="shared" si="31"/>
        <v>177.63499999999999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-177.63499999999999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-110.343</v>
      </c>
      <c r="G41" s="82">
        <v>-110.343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110.343</v>
      </c>
      <c r="AF41" s="82">
        <v>0</v>
      </c>
      <c r="AG41" s="82">
        <v>0</v>
      </c>
      <c r="AH41" s="82">
        <v>0</v>
      </c>
      <c r="AI41" s="82">
        <v>110.343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110.343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-110.343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1103.43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1103.43</v>
      </c>
      <c r="DF41" s="81">
        <f t="shared" si="31"/>
        <v>110.343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-110.343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-102.193</v>
      </c>
      <c r="G42" s="82">
        <v>-102.193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102.193</v>
      </c>
      <c r="AF42" s="82">
        <v>0</v>
      </c>
      <c r="AG42" s="82">
        <v>0</v>
      </c>
      <c r="AH42" s="82">
        <v>0</v>
      </c>
      <c r="AI42" s="82">
        <v>102.193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102.193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-102.193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1021.93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1021.93</v>
      </c>
      <c r="DF42" s="81">
        <f t="shared" si="31"/>
        <v>102.193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-102.193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-119.139</v>
      </c>
      <c r="G43" s="82">
        <v>-119.139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119.139</v>
      </c>
      <c r="AF43" s="82">
        <v>0</v>
      </c>
      <c r="AG43" s="82">
        <v>0</v>
      </c>
      <c r="AH43" s="82">
        <v>0</v>
      </c>
      <c r="AI43" s="82">
        <v>119.139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119.139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-119.139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1191.3899999999999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1191.3899999999999</v>
      </c>
      <c r="DF43" s="81">
        <f t="shared" si="31"/>
        <v>119.139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-119.139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-123.306</v>
      </c>
      <c r="G44" s="82">
        <v>-123.306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123.306</v>
      </c>
      <c r="AF44" s="82">
        <v>0</v>
      </c>
      <c r="AG44" s="82">
        <v>0</v>
      </c>
      <c r="AH44" s="82">
        <v>0</v>
      </c>
      <c r="AI44" s="82">
        <v>123.306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123.306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-123.306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1233.06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1233.06</v>
      </c>
      <c r="DF44" s="81">
        <f t="shared" si="31"/>
        <v>123.306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-123.306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-139.55600000000001</v>
      </c>
      <c r="G45" s="82">
        <v>-139.55600000000001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139.55600000000001</v>
      </c>
      <c r="AF45" s="82">
        <v>0</v>
      </c>
      <c r="AG45" s="82">
        <v>0</v>
      </c>
      <c r="AH45" s="82">
        <v>0</v>
      </c>
      <c r="AI45" s="82">
        <v>139.55600000000001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139.55600000000001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-139.55600000000001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1395.5600000000002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1395.5600000000002</v>
      </c>
      <c r="DF45" s="81">
        <f t="shared" si="31"/>
        <v>139.55600000000001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-139.55600000000001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-144.072</v>
      </c>
      <c r="G46" s="82">
        <v>-144.072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144.072</v>
      </c>
      <c r="AF46" s="82">
        <v>0</v>
      </c>
      <c r="AG46" s="82">
        <v>0</v>
      </c>
      <c r="AH46" s="82">
        <v>0</v>
      </c>
      <c r="AI46" s="82">
        <v>144.072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144.072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-144.072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1440.72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1440.72</v>
      </c>
      <c r="DF46" s="81">
        <f t="shared" si="31"/>
        <v>144.072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-144.072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-112</v>
      </c>
      <c r="G47" s="82">
        <v>-112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112</v>
      </c>
      <c r="AF47" s="82">
        <v>0</v>
      </c>
      <c r="AG47" s="82">
        <v>0</v>
      </c>
      <c r="AH47" s="82">
        <v>0</v>
      </c>
      <c r="AI47" s="82">
        <v>112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112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-112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1120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1120</v>
      </c>
      <c r="DF47" s="81">
        <f t="shared" si="31"/>
        <v>112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-112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-75</v>
      </c>
      <c r="G48" s="82">
        <v>-75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75</v>
      </c>
      <c r="AF48" s="82">
        <v>0</v>
      </c>
      <c r="AG48" s="82">
        <v>0</v>
      </c>
      <c r="AH48" s="82">
        <v>0</v>
      </c>
      <c r="AI48" s="82">
        <v>75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75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-75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750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750</v>
      </c>
      <c r="DF48" s="81">
        <f t="shared" si="31"/>
        <v>75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-75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-47</v>
      </c>
      <c r="G49" s="82">
        <v>-47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47</v>
      </c>
      <c r="AF49" s="82">
        <v>0</v>
      </c>
      <c r="AG49" s="82">
        <v>0</v>
      </c>
      <c r="AH49" s="82">
        <v>0</v>
      </c>
      <c r="AI49" s="82">
        <v>47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47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-47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470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470</v>
      </c>
      <c r="DF49" s="81">
        <f t="shared" si="31"/>
        <v>47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-47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</v>
      </c>
      <c r="D68" s="82">
        <v>0</v>
      </c>
      <c r="E68" s="82">
        <v>0</v>
      </c>
      <c r="F68" s="82">
        <v>-11</v>
      </c>
      <c r="G68" s="82">
        <v>-16</v>
      </c>
      <c r="H68" s="76"/>
      <c r="I68" s="31">
        <v>66</v>
      </c>
      <c r="J68" s="82">
        <v>5</v>
      </c>
      <c r="K68" s="82">
        <v>0</v>
      </c>
      <c r="L68" s="82">
        <v>0</v>
      </c>
      <c r="M68" s="82">
        <v>0</v>
      </c>
      <c r="N68" s="82">
        <v>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11</v>
      </c>
      <c r="AF68" s="82">
        <v>0</v>
      </c>
      <c r="AG68" s="82">
        <v>0</v>
      </c>
      <c r="AH68" s="82">
        <v>0</v>
      </c>
      <c r="AI68" s="82">
        <v>11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11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-11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110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110</v>
      </c>
      <c r="DF68" s="81">
        <f t="shared" ref="DF68:DF99" si="59">AR68+AU68+BB68+BI68+BP68</f>
        <v>16</v>
      </c>
      <c r="DG68" s="81">
        <f t="shared" ref="DG68:DG99" si="60">AY68+AN68+BC68+BJ68+BQ68</f>
        <v>-5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-69</v>
      </c>
      <c r="G69" s="82">
        <v>-69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69</v>
      </c>
      <c r="AF69" s="82">
        <v>0</v>
      </c>
      <c r="AG69" s="82">
        <v>0</v>
      </c>
      <c r="AH69" s="82">
        <v>0</v>
      </c>
      <c r="AI69" s="82">
        <v>69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69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-69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690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690</v>
      </c>
      <c r="DF69" s="81">
        <f t="shared" si="59"/>
        <v>69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-69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-112</v>
      </c>
      <c r="G70" s="82">
        <v>-112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-15</v>
      </c>
      <c r="N70" s="82">
        <v>-15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112</v>
      </c>
      <c r="AF70" s="82">
        <v>15</v>
      </c>
      <c r="AG70" s="82">
        <v>0</v>
      </c>
      <c r="AH70" s="82">
        <v>0</v>
      </c>
      <c r="AI70" s="82">
        <v>127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112</v>
      </c>
      <c r="BQ70" s="83">
        <f t="shared" si="47"/>
        <v>15</v>
      </c>
      <c r="BR70" s="83">
        <f t="shared" si="47"/>
        <v>0</v>
      </c>
      <c r="BS70" s="83">
        <f t="shared" si="47"/>
        <v>0</v>
      </c>
      <c r="BT70" s="83">
        <f t="shared" si="48"/>
        <v>-127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1120</v>
      </c>
      <c r="DA70" s="80">
        <f t="shared" si="57"/>
        <v>150</v>
      </c>
      <c r="DB70" s="80">
        <f t="shared" si="57"/>
        <v>0</v>
      </c>
      <c r="DC70" s="80">
        <f t="shared" si="57"/>
        <v>0</v>
      </c>
      <c r="DD70" s="80">
        <f t="shared" si="58"/>
        <v>1270</v>
      </c>
      <c r="DF70" s="81">
        <f t="shared" si="59"/>
        <v>112</v>
      </c>
      <c r="DG70" s="81">
        <f t="shared" si="60"/>
        <v>15</v>
      </c>
      <c r="DH70" s="81">
        <f t="shared" si="61"/>
        <v>0</v>
      </c>
      <c r="DI70" s="81">
        <f t="shared" si="62"/>
        <v>0</v>
      </c>
      <c r="DJ70" s="81">
        <f t="shared" si="63"/>
        <v>-127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-128.376</v>
      </c>
      <c r="G71" s="82">
        <v>-128.376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-45</v>
      </c>
      <c r="N71" s="82">
        <v>-45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128.376</v>
      </c>
      <c r="AF71" s="82">
        <v>45</v>
      </c>
      <c r="AG71" s="82">
        <v>0</v>
      </c>
      <c r="AH71" s="82">
        <v>0</v>
      </c>
      <c r="AI71" s="82">
        <v>173.376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128.376</v>
      </c>
      <c r="BQ71" s="83">
        <f t="shared" si="47"/>
        <v>45</v>
      </c>
      <c r="BR71" s="83">
        <f t="shared" si="47"/>
        <v>0</v>
      </c>
      <c r="BS71" s="83">
        <f t="shared" si="47"/>
        <v>0</v>
      </c>
      <c r="BT71" s="83">
        <f t="shared" si="48"/>
        <v>-173.376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1283.76</v>
      </c>
      <c r="DA71" s="80">
        <f t="shared" si="57"/>
        <v>450</v>
      </c>
      <c r="DB71" s="80">
        <f t="shared" si="57"/>
        <v>0</v>
      </c>
      <c r="DC71" s="80">
        <f t="shared" si="57"/>
        <v>0</v>
      </c>
      <c r="DD71" s="80">
        <f t="shared" si="58"/>
        <v>1733.76</v>
      </c>
      <c r="DF71" s="81">
        <f t="shared" si="59"/>
        <v>128.376</v>
      </c>
      <c r="DG71" s="81">
        <f t="shared" si="60"/>
        <v>45</v>
      </c>
      <c r="DH71" s="81">
        <f t="shared" si="61"/>
        <v>0</v>
      </c>
      <c r="DI71" s="81">
        <f t="shared" si="62"/>
        <v>0</v>
      </c>
      <c r="DJ71" s="81">
        <f t="shared" si="63"/>
        <v>-173.376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-97.301000000000002</v>
      </c>
      <c r="G72" s="82">
        <v>-97.301000000000002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-60.286999999999999</v>
      </c>
      <c r="N72" s="82">
        <v>-60.286999999999999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97.301000000000002</v>
      </c>
      <c r="AF72" s="82">
        <v>60.286999999999999</v>
      </c>
      <c r="AG72" s="82">
        <v>0</v>
      </c>
      <c r="AH72" s="82">
        <v>0</v>
      </c>
      <c r="AI72" s="82">
        <v>157.58799999999999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97.301000000000002</v>
      </c>
      <c r="BQ72" s="83">
        <f t="shared" si="47"/>
        <v>60.286999999999999</v>
      </c>
      <c r="BR72" s="83">
        <f t="shared" si="47"/>
        <v>0</v>
      </c>
      <c r="BS72" s="83">
        <f t="shared" si="47"/>
        <v>0</v>
      </c>
      <c r="BT72" s="83">
        <f t="shared" si="48"/>
        <v>-157.58799999999999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973.01</v>
      </c>
      <c r="DA72" s="80">
        <f t="shared" si="57"/>
        <v>602.87</v>
      </c>
      <c r="DB72" s="80">
        <f t="shared" si="57"/>
        <v>0</v>
      </c>
      <c r="DC72" s="80">
        <f t="shared" si="57"/>
        <v>0</v>
      </c>
      <c r="DD72" s="80">
        <f t="shared" si="58"/>
        <v>1575.88</v>
      </c>
      <c r="DF72" s="81">
        <f t="shared" si="59"/>
        <v>97.301000000000002</v>
      </c>
      <c r="DG72" s="81">
        <f t="shared" si="60"/>
        <v>60.286999999999999</v>
      </c>
      <c r="DH72" s="81">
        <f t="shared" si="61"/>
        <v>0</v>
      </c>
      <c r="DI72" s="81">
        <f t="shared" si="62"/>
        <v>0</v>
      </c>
      <c r="DJ72" s="81">
        <f t="shared" si="63"/>
        <v>-157.58799999999999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-92.665999999999997</v>
      </c>
      <c r="G73" s="82">
        <v>-92.665999999999997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-57.414999999999999</v>
      </c>
      <c r="N73" s="82">
        <v>-57.414999999999999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92.665999999999997</v>
      </c>
      <c r="AF73" s="82">
        <v>57.414999999999999</v>
      </c>
      <c r="AG73" s="82">
        <v>0</v>
      </c>
      <c r="AH73" s="82">
        <v>0</v>
      </c>
      <c r="AI73" s="82">
        <v>150.08099999999999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92.665999999999997</v>
      </c>
      <c r="BQ73" s="83">
        <f t="shared" si="47"/>
        <v>57.414999999999999</v>
      </c>
      <c r="BR73" s="83">
        <f t="shared" si="47"/>
        <v>0</v>
      </c>
      <c r="BS73" s="83">
        <f t="shared" si="47"/>
        <v>0</v>
      </c>
      <c r="BT73" s="83">
        <f t="shared" si="48"/>
        <v>-150.08099999999999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926.66</v>
      </c>
      <c r="DA73" s="80">
        <f t="shared" si="57"/>
        <v>574.15</v>
      </c>
      <c r="DB73" s="80">
        <f t="shared" si="57"/>
        <v>0</v>
      </c>
      <c r="DC73" s="80">
        <f t="shared" si="57"/>
        <v>0</v>
      </c>
      <c r="DD73" s="80">
        <f t="shared" si="58"/>
        <v>1500.81</v>
      </c>
      <c r="DF73" s="81">
        <f t="shared" si="59"/>
        <v>92.665999999999997</v>
      </c>
      <c r="DG73" s="81">
        <f t="shared" si="60"/>
        <v>57.414999999999999</v>
      </c>
      <c r="DH73" s="81">
        <f t="shared" si="61"/>
        <v>0</v>
      </c>
      <c r="DI73" s="81">
        <f t="shared" si="62"/>
        <v>0</v>
      </c>
      <c r="DJ73" s="81">
        <f t="shared" si="63"/>
        <v>-150.08099999999999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-124.032</v>
      </c>
      <c r="G74" s="82">
        <v>-124.032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-70</v>
      </c>
      <c r="N74" s="82">
        <v>-70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124.032</v>
      </c>
      <c r="AF74" s="82">
        <v>70</v>
      </c>
      <c r="AG74" s="82">
        <v>0</v>
      </c>
      <c r="AH74" s="82">
        <v>0</v>
      </c>
      <c r="AI74" s="82">
        <v>194.03200000000001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124.032</v>
      </c>
      <c r="BQ74" s="83">
        <f t="shared" si="47"/>
        <v>70</v>
      </c>
      <c r="BR74" s="83">
        <f t="shared" si="47"/>
        <v>0</v>
      </c>
      <c r="BS74" s="83">
        <f t="shared" si="47"/>
        <v>0</v>
      </c>
      <c r="BT74" s="83">
        <f t="shared" si="48"/>
        <v>-194.03199999999998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1240.32</v>
      </c>
      <c r="DA74" s="80">
        <f t="shared" si="57"/>
        <v>700</v>
      </c>
      <c r="DB74" s="80">
        <f t="shared" si="57"/>
        <v>0</v>
      </c>
      <c r="DC74" s="80">
        <f t="shared" si="57"/>
        <v>0</v>
      </c>
      <c r="DD74" s="80">
        <f t="shared" si="58"/>
        <v>1940.32</v>
      </c>
      <c r="DF74" s="81">
        <f t="shared" si="59"/>
        <v>124.032</v>
      </c>
      <c r="DG74" s="81">
        <f t="shared" si="60"/>
        <v>70</v>
      </c>
      <c r="DH74" s="81">
        <f t="shared" si="61"/>
        <v>0</v>
      </c>
      <c r="DI74" s="81">
        <f t="shared" si="62"/>
        <v>0</v>
      </c>
      <c r="DJ74" s="81">
        <f t="shared" si="63"/>
        <v>-194.03199999999998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-133.72300000000001</v>
      </c>
      <c r="G75" s="82">
        <v>-133.72300000000001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-65</v>
      </c>
      <c r="N75" s="82">
        <v>-65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133.72300000000001</v>
      </c>
      <c r="AF75" s="82">
        <v>65</v>
      </c>
      <c r="AG75" s="82">
        <v>0</v>
      </c>
      <c r="AH75" s="82">
        <v>0</v>
      </c>
      <c r="AI75" s="82">
        <v>198.72300000000001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133.72300000000001</v>
      </c>
      <c r="BQ75" s="83">
        <f t="shared" si="47"/>
        <v>65</v>
      </c>
      <c r="BR75" s="83">
        <f t="shared" si="47"/>
        <v>0</v>
      </c>
      <c r="BS75" s="83">
        <f t="shared" si="47"/>
        <v>0</v>
      </c>
      <c r="BT75" s="83">
        <f t="shared" si="48"/>
        <v>-198.72300000000001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1337.23</v>
      </c>
      <c r="DA75" s="80">
        <f t="shared" si="57"/>
        <v>650</v>
      </c>
      <c r="DB75" s="80">
        <f t="shared" si="57"/>
        <v>0</v>
      </c>
      <c r="DC75" s="80">
        <f t="shared" si="57"/>
        <v>0</v>
      </c>
      <c r="DD75" s="80">
        <f t="shared" si="58"/>
        <v>1987.23</v>
      </c>
      <c r="DF75" s="81">
        <f t="shared" si="59"/>
        <v>133.72300000000001</v>
      </c>
      <c r="DG75" s="81">
        <f t="shared" si="60"/>
        <v>65</v>
      </c>
      <c r="DH75" s="81">
        <f t="shared" si="61"/>
        <v>0</v>
      </c>
      <c r="DI75" s="81">
        <f t="shared" si="62"/>
        <v>0</v>
      </c>
      <c r="DJ75" s="81">
        <f t="shared" si="63"/>
        <v>-198.72300000000001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-134.30500000000001</v>
      </c>
      <c r="G76" s="82">
        <v>-134.30500000000001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-60</v>
      </c>
      <c r="N76" s="82">
        <v>-60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134.30500000000001</v>
      </c>
      <c r="AF76" s="82">
        <v>60</v>
      </c>
      <c r="AG76" s="82">
        <v>0</v>
      </c>
      <c r="AH76" s="82">
        <v>0</v>
      </c>
      <c r="AI76" s="82">
        <v>194.30500000000001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134.30500000000001</v>
      </c>
      <c r="BQ76" s="83">
        <f t="shared" si="47"/>
        <v>60</v>
      </c>
      <c r="BR76" s="83">
        <f t="shared" si="47"/>
        <v>0</v>
      </c>
      <c r="BS76" s="83">
        <f t="shared" si="47"/>
        <v>0</v>
      </c>
      <c r="BT76" s="83">
        <f t="shared" si="48"/>
        <v>-194.30500000000001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1343.0500000000002</v>
      </c>
      <c r="DA76" s="80">
        <f t="shared" si="57"/>
        <v>600</v>
      </c>
      <c r="DB76" s="80">
        <f t="shared" si="57"/>
        <v>0</v>
      </c>
      <c r="DC76" s="80">
        <f t="shared" si="57"/>
        <v>0</v>
      </c>
      <c r="DD76" s="80">
        <f t="shared" si="58"/>
        <v>1943.0500000000002</v>
      </c>
      <c r="DF76" s="81">
        <f t="shared" si="59"/>
        <v>134.30500000000001</v>
      </c>
      <c r="DG76" s="81">
        <f t="shared" si="60"/>
        <v>60</v>
      </c>
      <c r="DH76" s="81">
        <f t="shared" si="61"/>
        <v>0</v>
      </c>
      <c r="DI76" s="81">
        <f t="shared" si="62"/>
        <v>0</v>
      </c>
      <c r="DJ76" s="81">
        <f t="shared" si="63"/>
        <v>-194.30500000000001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-149.84200000000001</v>
      </c>
      <c r="G77" s="82">
        <v>-149.84200000000001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-50</v>
      </c>
      <c r="N77" s="82">
        <v>-50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149.84200000000001</v>
      </c>
      <c r="AF77" s="82">
        <v>50</v>
      </c>
      <c r="AG77" s="82">
        <v>0</v>
      </c>
      <c r="AH77" s="82">
        <v>0</v>
      </c>
      <c r="AI77" s="82">
        <v>199.84200000000001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149.84200000000001</v>
      </c>
      <c r="BQ77" s="83">
        <f t="shared" si="47"/>
        <v>50</v>
      </c>
      <c r="BR77" s="83">
        <f t="shared" si="47"/>
        <v>0</v>
      </c>
      <c r="BS77" s="83">
        <f t="shared" si="47"/>
        <v>0</v>
      </c>
      <c r="BT77" s="83">
        <f t="shared" si="48"/>
        <v>-199.84200000000001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1498.42</v>
      </c>
      <c r="DA77" s="80">
        <f t="shared" si="57"/>
        <v>500</v>
      </c>
      <c r="DB77" s="80">
        <f t="shared" si="57"/>
        <v>0</v>
      </c>
      <c r="DC77" s="80">
        <f t="shared" si="57"/>
        <v>0</v>
      </c>
      <c r="DD77" s="80">
        <f t="shared" si="58"/>
        <v>1998.42</v>
      </c>
      <c r="DF77" s="81">
        <f t="shared" si="59"/>
        <v>149.84200000000001</v>
      </c>
      <c r="DG77" s="81">
        <f t="shared" si="60"/>
        <v>50</v>
      </c>
      <c r="DH77" s="81">
        <f t="shared" si="61"/>
        <v>0</v>
      </c>
      <c r="DI77" s="81">
        <f t="shared" si="62"/>
        <v>0</v>
      </c>
      <c r="DJ77" s="81">
        <f t="shared" si="63"/>
        <v>-199.84200000000001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-154</v>
      </c>
      <c r="G78" s="82">
        <v>-154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-35</v>
      </c>
      <c r="N78" s="82">
        <v>-35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154</v>
      </c>
      <c r="AF78" s="82">
        <v>35</v>
      </c>
      <c r="AG78" s="82">
        <v>0</v>
      </c>
      <c r="AH78" s="82">
        <v>0</v>
      </c>
      <c r="AI78" s="82">
        <v>189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154</v>
      </c>
      <c r="BQ78" s="83">
        <f t="shared" si="47"/>
        <v>35</v>
      </c>
      <c r="BR78" s="83">
        <f t="shared" si="47"/>
        <v>0</v>
      </c>
      <c r="BS78" s="83">
        <f t="shared" si="47"/>
        <v>0</v>
      </c>
      <c r="BT78" s="83">
        <f t="shared" si="48"/>
        <v>-189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1540</v>
      </c>
      <c r="DA78" s="80">
        <f t="shared" si="57"/>
        <v>350</v>
      </c>
      <c r="DB78" s="80">
        <f t="shared" si="57"/>
        <v>0</v>
      </c>
      <c r="DC78" s="80">
        <f t="shared" si="57"/>
        <v>0</v>
      </c>
      <c r="DD78" s="80">
        <f t="shared" si="58"/>
        <v>1890</v>
      </c>
      <c r="DF78" s="81">
        <f t="shared" si="59"/>
        <v>154</v>
      </c>
      <c r="DG78" s="81">
        <f t="shared" si="60"/>
        <v>35</v>
      </c>
      <c r="DH78" s="81">
        <f t="shared" si="61"/>
        <v>0</v>
      </c>
      <c r="DI78" s="81">
        <f t="shared" si="62"/>
        <v>0</v>
      </c>
      <c r="DJ78" s="81">
        <f t="shared" si="63"/>
        <v>-189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-116</v>
      </c>
      <c r="G79" s="82">
        <v>-116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-20</v>
      </c>
      <c r="N79" s="82">
        <v>-20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116</v>
      </c>
      <c r="AF79" s="82">
        <v>20</v>
      </c>
      <c r="AG79" s="82">
        <v>0</v>
      </c>
      <c r="AH79" s="82">
        <v>0</v>
      </c>
      <c r="AI79" s="82">
        <v>136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116</v>
      </c>
      <c r="BQ79" s="83">
        <f t="shared" si="47"/>
        <v>20</v>
      </c>
      <c r="BR79" s="83">
        <f t="shared" si="47"/>
        <v>0</v>
      </c>
      <c r="BS79" s="83">
        <f t="shared" si="47"/>
        <v>0</v>
      </c>
      <c r="BT79" s="83">
        <f t="shared" si="48"/>
        <v>-136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1160</v>
      </c>
      <c r="DA79" s="80">
        <f t="shared" si="57"/>
        <v>200</v>
      </c>
      <c r="DB79" s="80">
        <f t="shared" si="57"/>
        <v>0</v>
      </c>
      <c r="DC79" s="80">
        <f t="shared" si="57"/>
        <v>0</v>
      </c>
      <c r="DD79" s="80">
        <f t="shared" si="58"/>
        <v>1360</v>
      </c>
      <c r="DF79" s="81">
        <f t="shared" si="59"/>
        <v>116</v>
      </c>
      <c r="DG79" s="81">
        <f t="shared" si="60"/>
        <v>20</v>
      </c>
      <c r="DH79" s="81">
        <f t="shared" si="61"/>
        <v>0</v>
      </c>
      <c r="DI79" s="81">
        <f t="shared" si="62"/>
        <v>0</v>
      </c>
      <c r="DJ79" s="81">
        <f t="shared" si="63"/>
        <v>-136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-134.08099999999999</v>
      </c>
      <c r="G80" s="82">
        <v>-134.08099999999999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-60</v>
      </c>
      <c r="N80" s="82">
        <v>-60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134.08099999999999</v>
      </c>
      <c r="AF80" s="82">
        <v>60</v>
      </c>
      <c r="AG80" s="82">
        <v>0</v>
      </c>
      <c r="AH80" s="82">
        <v>0</v>
      </c>
      <c r="AI80" s="82">
        <v>194.08099999999999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134.08099999999999</v>
      </c>
      <c r="BQ80" s="83">
        <f t="shared" si="47"/>
        <v>60</v>
      </c>
      <c r="BR80" s="83">
        <f t="shared" si="47"/>
        <v>0</v>
      </c>
      <c r="BS80" s="83">
        <f t="shared" si="47"/>
        <v>0</v>
      </c>
      <c r="BT80" s="83">
        <f t="shared" si="48"/>
        <v>-194.08099999999999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1340.81</v>
      </c>
      <c r="DA80" s="80">
        <f t="shared" si="57"/>
        <v>600</v>
      </c>
      <c r="DB80" s="80">
        <f t="shared" si="57"/>
        <v>0</v>
      </c>
      <c r="DC80" s="80">
        <f t="shared" si="57"/>
        <v>0</v>
      </c>
      <c r="DD80" s="80">
        <f t="shared" si="58"/>
        <v>1940.81</v>
      </c>
      <c r="DF80" s="81">
        <f t="shared" si="59"/>
        <v>134.08099999999999</v>
      </c>
      <c r="DG80" s="81">
        <f t="shared" si="60"/>
        <v>60</v>
      </c>
      <c r="DH80" s="81">
        <f t="shared" si="61"/>
        <v>0</v>
      </c>
      <c r="DI80" s="81">
        <f t="shared" si="62"/>
        <v>0</v>
      </c>
      <c r="DJ80" s="81">
        <f t="shared" si="63"/>
        <v>-194.08099999999999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-135.55799999999999</v>
      </c>
      <c r="G81" s="82">
        <v>-135.55799999999999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-65</v>
      </c>
      <c r="N81" s="82">
        <v>-65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135.55799999999999</v>
      </c>
      <c r="AF81" s="82">
        <v>65</v>
      </c>
      <c r="AG81" s="82">
        <v>0</v>
      </c>
      <c r="AH81" s="82">
        <v>0</v>
      </c>
      <c r="AI81" s="82">
        <v>200.55799999999999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135.55799999999999</v>
      </c>
      <c r="BQ81" s="83">
        <f t="shared" si="47"/>
        <v>65</v>
      </c>
      <c r="BR81" s="83">
        <f t="shared" si="47"/>
        <v>0</v>
      </c>
      <c r="BS81" s="83">
        <f t="shared" si="47"/>
        <v>0</v>
      </c>
      <c r="BT81" s="83">
        <f t="shared" si="48"/>
        <v>-200.55799999999999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1355.58</v>
      </c>
      <c r="DA81" s="80">
        <f t="shared" si="57"/>
        <v>650</v>
      </c>
      <c r="DB81" s="80">
        <f t="shared" si="57"/>
        <v>0</v>
      </c>
      <c r="DC81" s="80">
        <f t="shared" si="57"/>
        <v>0</v>
      </c>
      <c r="DD81" s="80">
        <f t="shared" si="58"/>
        <v>2005.58</v>
      </c>
      <c r="DF81" s="81">
        <f t="shared" si="59"/>
        <v>135.55799999999999</v>
      </c>
      <c r="DG81" s="81">
        <f t="shared" si="60"/>
        <v>65</v>
      </c>
      <c r="DH81" s="81">
        <f t="shared" si="61"/>
        <v>0</v>
      </c>
      <c r="DI81" s="81">
        <f t="shared" si="62"/>
        <v>0</v>
      </c>
      <c r="DJ81" s="81">
        <f t="shared" si="63"/>
        <v>-200.55799999999999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-200.37899999999999</v>
      </c>
      <c r="G82" s="82">
        <v>-200.37899999999999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-45</v>
      </c>
      <c r="N82" s="82">
        <v>-45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200.37899999999999</v>
      </c>
      <c r="AF82" s="82">
        <v>45</v>
      </c>
      <c r="AG82" s="82">
        <v>0</v>
      </c>
      <c r="AH82" s="82">
        <v>0</v>
      </c>
      <c r="AI82" s="82">
        <v>245.37899999999999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200.37899999999999</v>
      </c>
      <c r="BQ82" s="83">
        <f t="shared" si="47"/>
        <v>45</v>
      </c>
      <c r="BR82" s="83">
        <f t="shared" si="47"/>
        <v>0</v>
      </c>
      <c r="BS82" s="83">
        <f t="shared" si="47"/>
        <v>0</v>
      </c>
      <c r="BT82" s="83">
        <f t="shared" si="48"/>
        <v>-245.37899999999999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2003.79</v>
      </c>
      <c r="DA82" s="80">
        <f t="shared" si="57"/>
        <v>450</v>
      </c>
      <c r="DB82" s="80">
        <f t="shared" si="57"/>
        <v>0</v>
      </c>
      <c r="DC82" s="80">
        <f t="shared" si="57"/>
        <v>0</v>
      </c>
      <c r="DD82" s="80">
        <f t="shared" si="58"/>
        <v>2453.79</v>
      </c>
      <c r="DF82" s="81">
        <f t="shared" si="59"/>
        <v>200.37899999999999</v>
      </c>
      <c r="DG82" s="81">
        <f t="shared" si="60"/>
        <v>45</v>
      </c>
      <c r="DH82" s="81">
        <f t="shared" si="61"/>
        <v>0</v>
      </c>
      <c r="DI82" s="81">
        <f t="shared" si="62"/>
        <v>0</v>
      </c>
      <c r="DJ82" s="81">
        <f t="shared" si="63"/>
        <v>-245.37899999999999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-20</v>
      </c>
      <c r="D83" s="82">
        <v>0</v>
      </c>
      <c r="E83" s="82">
        <v>0</v>
      </c>
      <c r="F83" s="82">
        <v>-171</v>
      </c>
      <c r="G83" s="82">
        <v>-191</v>
      </c>
      <c r="H83" s="76"/>
      <c r="I83" s="31">
        <v>81</v>
      </c>
      <c r="J83" s="82">
        <v>20</v>
      </c>
      <c r="K83" s="82">
        <v>0</v>
      </c>
      <c r="L83" s="82">
        <v>0</v>
      </c>
      <c r="M83" s="82">
        <v>0</v>
      </c>
      <c r="N83" s="82">
        <v>20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171</v>
      </c>
      <c r="AF83" s="82">
        <v>0</v>
      </c>
      <c r="AG83" s="82">
        <v>0</v>
      </c>
      <c r="AH83" s="82">
        <v>0</v>
      </c>
      <c r="AI83" s="82">
        <v>171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171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-171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1710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1710</v>
      </c>
      <c r="DF83" s="81">
        <f t="shared" si="59"/>
        <v>191</v>
      </c>
      <c r="DG83" s="81">
        <f t="shared" si="60"/>
        <v>-20</v>
      </c>
      <c r="DH83" s="81">
        <f t="shared" si="61"/>
        <v>0</v>
      </c>
      <c r="DI83" s="81">
        <f t="shared" si="62"/>
        <v>0</v>
      </c>
      <c r="DJ83" s="81">
        <f t="shared" si="63"/>
        <v>-171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-30</v>
      </c>
      <c r="D84" s="82">
        <v>0</v>
      </c>
      <c r="E84" s="82">
        <v>0</v>
      </c>
      <c r="F84" s="82">
        <v>-166</v>
      </c>
      <c r="G84" s="82">
        <v>-196</v>
      </c>
      <c r="H84" s="76"/>
      <c r="I84" s="31">
        <v>82</v>
      </c>
      <c r="J84" s="82">
        <v>30</v>
      </c>
      <c r="K84" s="82">
        <v>0</v>
      </c>
      <c r="L84" s="82">
        <v>0</v>
      </c>
      <c r="M84" s="82">
        <v>0</v>
      </c>
      <c r="N84" s="82">
        <v>30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166</v>
      </c>
      <c r="AF84" s="82">
        <v>0</v>
      </c>
      <c r="AG84" s="82">
        <v>0</v>
      </c>
      <c r="AH84" s="82">
        <v>0</v>
      </c>
      <c r="AI84" s="82">
        <v>166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166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-166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1660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1660</v>
      </c>
      <c r="DF84" s="81">
        <f t="shared" si="59"/>
        <v>196</v>
      </c>
      <c r="DG84" s="81">
        <f t="shared" si="60"/>
        <v>-30</v>
      </c>
      <c r="DH84" s="81">
        <f t="shared" si="61"/>
        <v>0</v>
      </c>
      <c r="DI84" s="81">
        <f t="shared" si="62"/>
        <v>0</v>
      </c>
      <c r="DJ84" s="81">
        <f t="shared" si="63"/>
        <v>-166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-45</v>
      </c>
      <c r="D85" s="82">
        <v>0</v>
      </c>
      <c r="E85" s="82">
        <v>0</v>
      </c>
      <c r="F85" s="82">
        <v>-131</v>
      </c>
      <c r="G85" s="82">
        <v>-176</v>
      </c>
      <c r="H85" s="76"/>
      <c r="I85" s="31">
        <v>83</v>
      </c>
      <c r="J85" s="82">
        <v>45</v>
      </c>
      <c r="K85" s="82">
        <v>0</v>
      </c>
      <c r="L85" s="82">
        <v>0</v>
      </c>
      <c r="M85" s="82">
        <v>0</v>
      </c>
      <c r="N85" s="82">
        <v>45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131</v>
      </c>
      <c r="AF85" s="82">
        <v>0</v>
      </c>
      <c r="AG85" s="82">
        <v>0</v>
      </c>
      <c r="AH85" s="82">
        <v>0</v>
      </c>
      <c r="AI85" s="82">
        <v>131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1310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1310</v>
      </c>
      <c r="DF85" s="81">
        <f t="shared" si="59"/>
        <v>176</v>
      </c>
      <c r="DG85" s="81">
        <f t="shared" si="60"/>
        <v>-45</v>
      </c>
      <c r="DH85" s="81">
        <f t="shared" si="61"/>
        <v>0</v>
      </c>
      <c r="DI85" s="81">
        <f t="shared" si="62"/>
        <v>0</v>
      </c>
      <c r="DJ85" s="81">
        <f t="shared" si="63"/>
        <v>-131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-65</v>
      </c>
      <c r="D86" s="82">
        <v>0</v>
      </c>
      <c r="E86" s="82">
        <v>0</v>
      </c>
      <c r="F86" s="82">
        <v>-89</v>
      </c>
      <c r="G86" s="82">
        <v>-154</v>
      </c>
      <c r="H86" s="76"/>
      <c r="I86" s="31">
        <v>84</v>
      </c>
      <c r="J86" s="82">
        <v>65</v>
      </c>
      <c r="K86" s="82">
        <v>0</v>
      </c>
      <c r="L86" s="82">
        <v>0</v>
      </c>
      <c r="M86" s="82">
        <v>0</v>
      </c>
      <c r="N86" s="82">
        <v>65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89</v>
      </c>
      <c r="AF86" s="82">
        <v>0</v>
      </c>
      <c r="AG86" s="82">
        <v>0</v>
      </c>
      <c r="AH86" s="82">
        <v>0</v>
      </c>
      <c r="AI86" s="82">
        <v>89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890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890</v>
      </c>
      <c r="DF86" s="81">
        <f t="shared" si="59"/>
        <v>154</v>
      </c>
      <c r="DG86" s="81">
        <f t="shared" si="60"/>
        <v>-65</v>
      </c>
      <c r="DH86" s="81">
        <f t="shared" si="61"/>
        <v>0</v>
      </c>
      <c r="DI86" s="81">
        <f t="shared" si="62"/>
        <v>0</v>
      </c>
      <c r="DJ86" s="81">
        <f t="shared" si="63"/>
        <v>-89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-50.804000000000002</v>
      </c>
      <c r="D87" s="82">
        <v>0</v>
      </c>
      <c r="E87" s="82">
        <v>0</v>
      </c>
      <c r="F87" s="82">
        <v>-69.195999999999998</v>
      </c>
      <c r="G87" s="82">
        <v>-120</v>
      </c>
      <c r="H87" s="76"/>
      <c r="I87" s="31">
        <v>85</v>
      </c>
      <c r="J87" s="82">
        <v>50.804000000000002</v>
      </c>
      <c r="K87" s="82">
        <v>0</v>
      </c>
      <c r="L87" s="82">
        <v>0</v>
      </c>
      <c r="M87" s="82">
        <v>0</v>
      </c>
      <c r="N87" s="82">
        <v>50.804000000000002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69.195999999999998</v>
      </c>
      <c r="AF87" s="82">
        <v>0</v>
      </c>
      <c r="AG87" s="82">
        <v>0</v>
      </c>
      <c r="AH87" s="82">
        <v>0</v>
      </c>
      <c r="AI87" s="82">
        <v>69.195999999999998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50.804000000000002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-50.804000000000002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69.195999999999998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-69.195999999999998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508.04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508.04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691.96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691.96</v>
      </c>
      <c r="DF87" s="81">
        <f t="shared" si="59"/>
        <v>120</v>
      </c>
      <c r="DG87" s="81">
        <f t="shared" si="60"/>
        <v>-50.804000000000002</v>
      </c>
      <c r="DH87" s="81">
        <f t="shared" si="61"/>
        <v>0</v>
      </c>
      <c r="DI87" s="81">
        <f t="shared" si="62"/>
        <v>0</v>
      </c>
      <c r="DJ87" s="81">
        <f t="shared" si="63"/>
        <v>-69.195999999999998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-36.408999999999999</v>
      </c>
      <c r="D88" s="82">
        <v>0</v>
      </c>
      <c r="E88" s="82">
        <v>0</v>
      </c>
      <c r="F88" s="82">
        <v>-49.591000000000001</v>
      </c>
      <c r="G88" s="82">
        <v>-86</v>
      </c>
      <c r="H88" s="76"/>
      <c r="I88" s="31">
        <v>86</v>
      </c>
      <c r="J88" s="82">
        <v>36.408999999999999</v>
      </c>
      <c r="K88" s="82">
        <v>0</v>
      </c>
      <c r="L88" s="82">
        <v>0</v>
      </c>
      <c r="M88" s="82">
        <v>0</v>
      </c>
      <c r="N88" s="82">
        <v>36.408999999999999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49.591000000000001</v>
      </c>
      <c r="AF88" s="82">
        <v>0</v>
      </c>
      <c r="AG88" s="82">
        <v>0</v>
      </c>
      <c r="AH88" s="82">
        <v>0</v>
      </c>
      <c r="AI88" s="82">
        <v>49.591000000000001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36.408999999999999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-36.408999999999999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49.591000000000001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-49.591000000000001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364.09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364.09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495.91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495.91</v>
      </c>
      <c r="DF88" s="81">
        <f t="shared" si="59"/>
        <v>86</v>
      </c>
      <c r="DG88" s="81">
        <f t="shared" si="60"/>
        <v>-36.408999999999999</v>
      </c>
      <c r="DH88" s="81">
        <f t="shared" si="61"/>
        <v>0</v>
      </c>
      <c r="DI88" s="81">
        <f t="shared" si="62"/>
        <v>0</v>
      </c>
      <c r="DJ88" s="81">
        <f t="shared" si="63"/>
        <v>-49.591000000000001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-20.745000000000001</v>
      </c>
      <c r="D89" s="82">
        <v>0</v>
      </c>
      <c r="E89" s="82">
        <v>0</v>
      </c>
      <c r="F89" s="82">
        <v>-28.254999999999999</v>
      </c>
      <c r="G89" s="82">
        <v>-49</v>
      </c>
      <c r="H89" s="76"/>
      <c r="I89" s="31">
        <v>87</v>
      </c>
      <c r="J89" s="82">
        <v>20.745000000000001</v>
      </c>
      <c r="K89" s="82">
        <v>0</v>
      </c>
      <c r="L89" s="82">
        <v>0</v>
      </c>
      <c r="M89" s="82">
        <v>0</v>
      </c>
      <c r="N89" s="82">
        <v>20.745000000000001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28.254999999999999</v>
      </c>
      <c r="AF89" s="82">
        <v>0</v>
      </c>
      <c r="AG89" s="82">
        <v>0</v>
      </c>
      <c r="AH89" s="82">
        <v>0</v>
      </c>
      <c r="AI89" s="82">
        <v>28.254999999999999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20.745000000000001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-20.745000000000001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28.254999999999999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-28.254999999999999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207.45000000000002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207.45000000000002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282.55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282.55</v>
      </c>
      <c r="DF89" s="81">
        <f t="shared" si="59"/>
        <v>49</v>
      </c>
      <c r="DG89" s="81">
        <f t="shared" si="60"/>
        <v>-20.745000000000001</v>
      </c>
      <c r="DH89" s="81">
        <f t="shared" si="61"/>
        <v>0</v>
      </c>
      <c r="DI89" s="81">
        <f t="shared" si="62"/>
        <v>0</v>
      </c>
      <c r="DJ89" s="81">
        <f t="shared" si="63"/>
        <v>-28.254999999999999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-8.891</v>
      </c>
      <c r="D90" s="82">
        <v>0</v>
      </c>
      <c r="E90" s="82">
        <v>0</v>
      </c>
      <c r="F90" s="82">
        <v>-12.109</v>
      </c>
      <c r="G90" s="82">
        <v>-21</v>
      </c>
      <c r="H90" s="76"/>
      <c r="I90" s="31">
        <v>88</v>
      </c>
      <c r="J90" s="82">
        <v>8.891</v>
      </c>
      <c r="K90" s="82">
        <v>0</v>
      </c>
      <c r="L90" s="82">
        <v>0</v>
      </c>
      <c r="M90" s="82">
        <v>0</v>
      </c>
      <c r="N90" s="82">
        <v>8.891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12.109</v>
      </c>
      <c r="AF90" s="82">
        <v>0</v>
      </c>
      <c r="AG90" s="82">
        <v>0</v>
      </c>
      <c r="AH90" s="82">
        <v>0</v>
      </c>
      <c r="AI90" s="82">
        <v>12.109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8.891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-8.891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12.109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-12.109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88.91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88.91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121.09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121.09</v>
      </c>
      <c r="DF90" s="81">
        <f t="shared" si="59"/>
        <v>21</v>
      </c>
      <c r="DG90" s="81">
        <f t="shared" si="60"/>
        <v>-8.891</v>
      </c>
      <c r="DH90" s="81">
        <f t="shared" si="61"/>
        <v>0</v>
      </c>
      <c r="DI90" s="81">
        <f t="shared" si="62"/>
        <v>0</v>
      </c>
      <c r="DJ90" s="81">
        <f t="shared" si="63"/>
        <v>-12.109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-76</v>
      </c>
      <c r="G91" s="82">
        <v>-76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76</v>
      </c>
      <c r="AF91" s="82">
        <v>0</v>
      </c>
      <c r="AG91" s="82">
        <v>0</v>
      </c>
      <c r="AH91" s="82">
        <v>0</v>
      </c>
      <c r="AI91" s="82">
        <v>76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76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-76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760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760</v>
      </c>
      <c r="DF91" s="81">
        <f t="shared" si="59"/>
        <v>76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-76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-19</v>
      </c>
      <c r="G92" s="82">
        <v>-19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19</v>
      </c>
      <c r="AF92" s="82">
        <v>0</v>
      </c>
      <c r="AG92" s="82">
        <v>0</v>
      </c>
      <c r="AH92" s="82">
        <v>0</v>
      </c>
      <c r="AI92" s="82">
        <v>19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190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190</v>
      </c>
      <c r="DF92" s="81">
        <f t="shared" si="59"/>
        <v>19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7.2962250000000006E-2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-7.2962250000000006E-2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1.4513285000000002</v>
      </c>
      <c r="BQ99" s="87">
        <f t="shared" ref="BQ99:BT99" si="68">SUM(BQ3:BQ98)/4000</f>
        <v>0.2219255</v>
      </c>
      <c r="BR99" s="87">
        <f t="shared" si="68"/>
        <v>0</v>
      </c>
      <c r="BS99" s="87">
        <f t="shared" si="68"/>
        <v>0</v>
      </c>
      <c r="BT99" s="87">
        <f t="shared" si="68"/>
        <v>-1.6732540000000005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7.2962249999999992E-2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7.2962249999999992E-2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1.4513285000000002</v>
      </c>
      <c r="DA99" s="89">
        <f t="shared" ref="DA99:DD99" si="73">SUM(DA3:DA98)/40000</f>
        <v>0.2219255</v>
      </c>
      <c r="DB99" s="89">
        <f t="shared" si="73"/>
        <v>0</v>
      </c>
      <c r="DC99" s="89">
        <f t="shared" si="73"/>
        <v>0</v>
      </c>
      <c r="DD99" s="89">
        <f t="shared" si="73"/>
        <v>1.673254</v>
      </c>
      <c r="DE99" s="86"/>
      <c r="DF99" s="81">
        <f t="shared" si="59"/>
        <v>1.5242907500000002</v>
      </c>
      <c r="DG99" s="81">
        <f t="shared" si="60"/>
        <v>0.14896324999999999</v>
      </c>
      <c r="DH99" s="81">
        <f t="shared" si="61"/>
        <v>0</v>
      </c>
      <c r="DI99" s="81">
        <f t="shared" si="62"/>
        <v>0</v>
      </c>
      <c r="DJ99" s="81">
        <f t="shared" si="63"/>
        <v>-1.6732540000000005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348.6422</v>
      </c>
      <c r="I3" s="178">
        <f ca="1">INDIRECT("BRPL_EOD!" &amp; $V$3 &amp; X3)</f>
        <v>269.67</v>
      </c>
      <c r="J3" s="176">
        <f ca="1">INDIRECT("BYPL_EOD!" &amp; $V$3 &amp; X3)</f>
        <v>77.05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348.65000000000003</v>
      </c>
      <c r="N3" s="175">
        <f ca="1">INDIRECT("BRPL_ISGS_exbus!" &amp; $V$3 &amp; X3)</f>
        <v>269.66396694105833</v>
      </c>
      <c r="O3" s="176">
        <f ca="1">INDIRECT("BYPL_ISGS_exbus!" &amp; $V$3 &amp; X3)</f>
        <v>77.048276236913807</v>
      </c>
      <c r="P3" s="176">
        <f ca="1">INDIRECT("TPDDL_ISGS_exbus!" &amp; $V$3 &amp; X3)</f>
        <v>1.9299568220278214</v>
      </c>
      <c r="Q3" s="176">
        <f ca="1">INDIRECT("NDMC_ISGS_exbus!" &amp; $V$3 &amp; X3)</f>
        <v>0</v>
      </c>
      <c r="R3" s="177">
        <f ca="1">SUM(N3:Q3)</f>
        <v>348.64219999999995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348.6422</v>
      </c>
      <c r="I4" s="183">
        <f t="shared" ref="I4:I67" ca="1" si="5">INDIRECT("BRPL_EOD!" &amp; $V$3 &amp; X4)</f>
        <v>269.67</v>
      </c>
      <c r="J4" s="180">
        <f t="shared" ref="J4:J67" ca="1" si="6">INDIRECT("BYPL_EOD!" &amp; $V$3 &amp; X4)</f>
        <v>77.05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348.65000000000003</v>
      </c>
      <c r="N4" s="179">
        <f t="shared" ref="N4:N67" ca="1" si="10">INDIRECT("BRPL_ISGS_exbus!" &amp; $V$3 &amp; X4)</f>
        <v>269.66396694105833</v>
      </c>
      <c r="O4" s="180">
        <f t="shared" ref="O4:O67" ca="1" si="11">INDIRECT("BYPL_ISGS_exbus!" &amp; $V$3 &amp; X4)</f>
        <v>77.048276236913807</v>
      </c>
      <c r="P4" s="180">
        <f t="shared" ref="P4:P67" ca="1" si="12">INDIRECT("TPDDL_ISGS_exbus!" &amp; $V$3 &amp; X4)</f>
        <v>1.9299568220278214</v>
      </c>
      <c r="Q4" s="180">
        <f t="shared" ref="Q4:Q67" ca="1" si="13">INDIRECT("NDMC_ISGS_exbus!" &amp; $V$3 &amp; X4)</f>
        <v>0</v>
      </c>
      <c r="R4" s="181">
        <f t="shared" ref="R4:R67" ca="1" si="14">SUM(N4:Q4)</f>
        <v>348.64219999999995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348.6422</v>
      </c>
      <c r="I5" s="183">
        <f t="shared" ca="1" si="5"/>
        <v>269.67</v>
      </c>
      <c r="J5" s="180">
        <f t="shared" ca="1" si="6"/>
        <v>77.05</v>
      </c>
      <c r="K5" s="180">
        <f t="shared" ca="1" si="7"/>
        <v>1.93</v>
      </c>
      <c r="L5" s="180">
        <f t="shared" ca="1" si="8"/>
        <v>0</v>
      </c>
      <c r="M5" s="181">
        <f t="shared" ca="1" si="9"/>
        <v>348.65000000000003</v>
      </c>
      <c r="N5" s="179">
        <f t="shared" ca="1" si="10"/>
        <v>269.66396694105833</v>
      </c>
      <c r="O5" s="180">
        <f t="shared" ca="1" si="11"/>
        <v>77.048276236913807</v>
      </c>
      <c r="P5" s="180">
        <f t="shared" ca="1" si="12"/>
        <v>1.9299568220278214</v>
      </c>
      <c r="Q5" s="180">
        <f t="shared" ca="1" si="13"/>
        <v>0</v>
      </c>
      <c r="R5" s="181">
        <f t="shared" ca="1" si="14"/>
        <v>348.64219999999995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348.6422</v>
      </c>
      <c r="I6" s="183">
        <f t="shared" ca="1" si="5"/>
        <v>269.67</v>
      </c>
      <c r="J6" s="180">
        <f t="shared" ca="1" si="6"/>
        <v>77.05</v>
      </c>
      <c r="K6" s="180">
        <f t="shared" ca="1" si="7"/>
        <v>1.93</v>
      </c>
      <c r="L6" s="180">
        <f t="shared" ca="1" si="8"/>
        <v>0</v>
      </c>
      <c r="M6" s="181">
        <f t="shared" ca="1" si="9"/>
        <v>348.65000000000003</v>
      </c>
      <c r="N6" s="179">
        <f t="shared" ca="1" si="10"/>
        <v>269.66396694105833</v>
      </c>
      <c r="O6" s="180">
        <f t="shared" ca="1" si="11"/>
        <v>77.048276236913807</v>
      </c>
      <c r="P6" s="180">
        <f t="shared" ca="1" si="12"/>
        <v>1.9299568220278214</v>
      </c>
      <c r="Q6" s="180">
        <f t="shared" ca="1" si="13"/>
        <v>0</v>
      </c>
      <c r="R6" s="181">
        <f t="shared" ca="1" si="14"/>
        <v>348.64219999999995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348.6422</v>
      </c>
      <c r="I7" s="183">
        <f t="shared" ca="1" si="5"/>
        <v>269.67</v>
      </c>
      <c r="J7" s="180">
        <f t="shared" ca="1" si="6"/>
        <v>77.05</v>
      </c>
      <c r="K7" s="180">
        <f t="shared" ca="1" si="7"/>
        <v>1.93</v>
      </c>
      <c r="L7" s="180">
        <f t="shared" ca="1" si="8"/>
        <v>0</v>
      </c>
      <c r="M7" s="181">
        <f t="shared" ca="1" si="9"/>
        <v>348.65000000000003</v>
      </c>
      <c r="N7" s="179">
        <f t="shared" ca="1" si="10"/>
        <v>269.66396694105833</v>
      </c>
      <c r="O7" s="180">
        <f t="shared" ca="1" si="11"/>
        <v>77.048276236913807</v>
      </c>
      <c r="P7" s="180">
        <f t="shared" ca="1" si="12"/>
        <v>1.9299568220278214</v>
      </c>
      <c r="Q7" s="180">
        <f t="shared" ca="1" si="13"/>
        <v>0</v>
      </c>
      <c r="R7" s="181">
        <f t="shared" ca="1" si="14"/>
        <v>348.64219999999995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348.6422</v>
      </c>
      <c r="I8" s="183">
        <f t="shared" ca="1" si="5"/>
        <v>269.67</v>
      </c>
      <c r="J8" s="180">
        <f t="shared" ca="1" si="6"/>
        <v>77.05</v>
      </c>
      <c r="K8" s="180">
        <f t="shared" ca="1" si="7"/>
        <v>1.93</v>
      </c>
      <c r="L8" s="180">
        <f t="shared" ca="1" si="8"/>
        <v>0</v>
      </c>
      <c r="M8" s="181">
        <f t="shared" ca="1" si="9"/>
        <v>348.65000000000003</v>
      </c>
      <c r="N8" s="179">
        <f t="shared" ca="1" si="10"/>
        <v>269.66396694105833</v>
      </c>
      <c r="O8" s="180">
        <f t="shared" ca="1" si="11"/>
        <v>77.048276236913807</v>
      </c>
      <c r="P8" s="180">
        <f t="shared" ca="1" si="12"/>
        <v>1.9299568220278214</v>
      </c>
      <c r="Q8" s="180">
        <f t="shared" ca="1" si="13"/>
        <v>0</v>
      </c>
      <c r="R8" s="181">
        <f t="shared" ca="1" si="14"/>
        <v>348.64219999999995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348.6422</v>
      </c>
      <c r="I9" s="183">
        <f t="shared" ca="1" si="5"/>
        <v>269.67</v>
      </c>
      <c r="J9" s="180">
        <f t="shared" ca="1" si="6"/>
        <v>77.05</v>
      </c>
      <c r="K9" s="180">
        <f t="shared" ca="1" si="7"/>
        <v>1.93</v>
      </c>
      <c r="L9" s="180">
        <f t="shared" ca="1" si="8"/>
        <v>0</v>
      </c>
      <c r="M9" s="181">
        <f t="shared" ca="1" si="9"/>
        <v>348.65000000000003</v>
      </c>
      <c r="N9" s="179">
        <f t="shared" ca="1" si="10"/>
        <v>269.66396694105833</v>
      </c>
      <c r="O9" s="180">
        <f t="shared" ca="1" si="11"/>
        <v>77.048276236913807</v>
      </c>
      <c r="P9" s="180">
        <f t="shared" ca="1" si="12"/>
        <v>1.9299568220278214</v>
      </c>
      <c r="Q9" s="180">
        <f t="shared" ca="1" si="13"/>
        <v>0</v>
      </c>
      <c r="R9" s="181">
        <f t="shared" ca="1" si="14"/>
        <v>348.64219999999995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348.6422</v>
      </c>
      <c r="I10" s="183">
        <f t="shared" ca="1" si="5"/>
        <v>269.67</v>
      </c>
      <c r="J10" s="180">
        <f t="shared" ca="1" si="6"/>
        <v>77.05</v>
      </c>
      <c r="K10" s="180">
        <f t="shared" ca="1" si="7"/>
        <v>1.93</v>
      </c>
      <c r="L10" s="180">
        <f t="shared" ca="1" si="8"/>
        <v>0</v>
      </c>
      <c r="M10" s="181">
        <f t="shared" ca="1" si="9"/>
        <v>348.65000000000003</v>
      </c>
      <c r="N10" s="179">
        <f t="shared" ca="1" si="10"/>
        <v>269.66396694105833</v>
      </c>
      <c r="O10" s="180">
        <f t="shared" ca="1" si="11"/>
        <v>77.048276236913807</v>
      </c>
      <c r="P10" s="180">
        <f t="shared" ca="1" si="12"/>
        <v>1.9299568220278214</v>
      </c>
      <c r="Q10" s="180">
        <f t="shared" ca="1" si="13"/>
        <v>0</v>
      </c>
      <c r="R10" s="181">
        <f t="shared" ca="1" si="14"/>
        <v>348.64219999999995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348.6422</v>
      </c>
      <c r="I11" s="183">
        <f t="shared" ca="1" si="5"/>
        <v>269.67</v>
      </c>
      <c r="J11" s="180">
        <f t="shared" ca="1" si="6"/>
        <v>77.05</v>
      </c>
      <c r="K11" s="180">
        <f t="shared" ca="1" si="7"/>
        <v>1.93</v>
      </c>
      <c r="L11" s="180">
        <f t="shared" ca="1" si="8"/>
        <v>0</v>
      </c>
      <c r="M11" s="181">
        <f t="shared" ca="1" si="9"/>
        <v>348.65000000000003</v>
      </c>
      <c r="N11" s="179">
        <f t="shared" ca="1" si="10"/>
        <v>269.66396694105833</v>
      </c>
      <c r="O11" s="180">
        <f t="shared" ca="1" si="11"/>
        <v>77.048276236913807</v>
      </c>
      <c r="P11" s="180">
        <f t="shared" ca="1" si="12"/>
        <v>1.9299568220278214</v>
      </c>
      <c r="Q11" s="180">
        <f t="shared" ca="1" si="13"/>
        <v>0</v>
      </c>
      <c r="R11" s="181">
        <f t="shared" ca="1" si="14"/>
        <v>348.64219999999995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348.6422</v>
      </c>
      <c r="I12" s="183">
        <f t="shared" ca="1" si="5"/>
        <v>269.67</v>
      </c>
      <c r="J12" s="180">
        <f t="shared" ca="1" si="6"/>
        <v>77.05</v>
      </c>
      <c r="K12" s="180">
        <f t="shared" ca="1" si="7"/>
        <v>1.93</v>
      </c>
      <c r="L12" s="180">
        <f t="shared" ca="1" si="8"/>
        <v>0</v>
      </c>
      <c r="M12" s="181">
        <f t="shared" ca="1" si="9"/>
        <v>348.65000000000003</v>
      </c>
      <c r="N12" s="179">
        <f t="shared" ca="1" si="10"/>
        <v>269.66396694105833</v>
      </c>
      <c r="O12" s="180">
        <f t="shared" ca="1" si="11"/>
        <v>77.048276236913807</v>
      </c>
      <c r="P12" s="180">
        <f t="shared" ca="1" si="12"/>
        <v>1.9299568220278214</v>
      </c>
      <c r="Q12" s="180">
        <f t="shared" ca="1" si="13"/>
        <v>0</v>
      </c>
      <c r="R12" s="181">
        <f t="shared" ca="1" si="14"/>
        <v>348.64219999999995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348.6422</v>
      </c>
      <c r="I13" s="183">
        <f t="shared" ca="1" si="5"/>
        <v>269.67</v>
      </c>
      <c r="J13" s="180">
        <f t="shared" ca="1" si="6"/>
        <v>77.05</v>
      </c>
      <c r="K13" s="180">
        <f t="shared" ca="1" si="7"/>
        <v>1.93</v>
      </c>
      <c r="L13" s="180">
        <f t="shared" ca="1" si="8"/>
        <v>0</v>
      </c>
      <c r="M13" s="181">
        <f t="shared" ca="1" si="9"/>
        <v>348.65000000000003</v>
      </c>
      <c r="N13" s="179">
        <f t="shared" ca="1" si="10"/>
        <v>269.66396694105833</v>
      </c>
      <c r="O13" s="180">
        <f t="shared" ca="1" si="11"/>
        <v>77.048276236913807</v>
      </c>
      <c r="P13" s="180">
        <f t="shared" ca="1" si="12"/>
        <v>1.9299568220278214</v>
      </c>
      <c r="Q13" s="180">
        <f t="shared" ca="1" si="13"/>
        <v>0</v>
      </c>
      <c r="R13" s="181">
        <f t="shared" ca="1" si="14"/>
        <v>348.64219999999995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348.6422</v>
      </c>
      <c r="I14" s="183">
        <f t="shared" ca="1" si="5"/>
        <v>269.67</v>
      </c>
      <c r="J14" s="180">
        <f t="shared" ca="1" si="6"/>
        <v>77.05</v>
      </c>
      <c r="K14" s="180">
        <f t="shared" ca="1" si="7"/>
        <v>1.93</v>
      </c>
      <c r="L14" s="180">
        <f t="shared" ca="1" si="8"/>
        <v>0</v>
      </c>
      <c r="M14" s="181">
        <f t="shared" ca="1" si="9"/>
        <v>348.65000000000003</v>
      </c>
      <c r="N14" s="179">
        <f t="shared" ca="1" si="10"/>
        <v>269.66396694105833</v>
      </c>
      <c r="O14" s="180">
        <f t="shared" ca="1" si="11"/>
        <v>77.048276236913807</v>
      </c>
      <c r="P14" s="180">
        <f t="shared" ca="1" si="12"/>
        <v>1.9299568220278214</v>
      </c>
      <c r="Q14" s="180">
        <f t="shared" ca="1" si="13"/>
        <v>0</v>
      </c>
      <c r="R14" s="181">
        <f t="shared" ca="1" si="14"/>
        <v>348.64219999999995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348.6422</v>
      </c>
      <c r="I15" s="183">
        <f t="shared" ca="1" si="5"/>
        <v>269.67</v>
      </c>
      <c r="J15" s="180">
        <f t="shared" ca="1" si="6"/>
        <v>77.05</v>
      </c>
      <c r="K15" s="180">
        <f t="shared" ca="1" si="7"/>
        <v>1.93</v>
      </c>
      <c r="L15" s="180">
        <f t="shared" ca="1" si="8"/>
        <v>0</v>
      </c>
      <c r="M15" s="181">
        <f t="shared" ca="1" si="9"/>
        <v>348.65000000000003</v>
      </c>
      <c r="N15" s="179">
        <f t="shared" ca="1" si="10"/>
        <v>269.66396694105833</v>
      </c>
      <c r="O15" s="180">
        <f t="shared" ca="1" si="11"/>
        <v>77.048276236913807</v>
      </c>
      <c r="P15" s="180">
        <f t="shared" ca="1" si="12"/>
        <v>1.9299568220278214</v>
      </c>
      <c r="Q15" s="180">
        <f t="shared" ca="1" si="13"/>
        <v>0</v>
      </c>
      <c r="R15" s="181">
        <f t="shared" ca="1" si="14"/>
        <v>348.64219999999995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348.6422</v>
      </c>
      <c r="I16" s="183">
        <f t="shared" ca="1" si="5"/>
        <v>269.67</v>
      </c>
      <c r="J16" s="180">
        <f t="shared" ca="1" si="6"/>
        <v>77.05</v>
      </c>
      <c r="K16" s="180">
        <f t="shared" ca="1" si="7"/>
        <v>1.93</v>
      </c>
      <c r="L16" s="180">
        <f t="shared" ca="1" si="8"/>
        <v>0</v>
      </c>
      <c r="M16" s="181">
        <f t="shared" ca="1" si="9"/>
        <v>348.65000000000003</v>
      </c>
      <c r="N16" s="179">
        <f t="shared" ca="1" si="10"/>
        <v>269.66396694105833</v>
      </c>
      <c r="O16" s="180">
        <f t="shared" ca="1" si="11"/>
        <v>77.048276236913807</v>
      </c>
      <c r="P16" s="180">
        <f t="shared" ca="1" si="12"/>
        <v>1.9299568220278214</v>
      </c>
      <c r="Q16" s="180">
        <f t="shared" ca="1" si="13"/>
        <v>0</v>
      </c>
      <c r="R16" s="181">
        <f t="shared" ca="1" si="14"/>
        <v>348.64219999999995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348.6422</v>
      </c>
      <c r="I17" s="183">
        <f t="shared" ca="1" si="5"/>
        <v>269.67</v>
      </c>
      <c r="J17" s="180">
        <f t="shared" ca="1" si="6"/>
        <v>77.05</v>
      </c>
      <c r="K17" s="180">
        <f t="shared" ca="1" si="7"/>
        <v>1.93</v>
      </c>
      <c r="L17" s="180">
        <f t="shared" ca="1" si="8"/>
        <v>0</v>
      </c>
      <c r="M17" s="181">
        <f t="shared" ca="1" si="9"/>
        <v>348.65000000000003</v>
      </c>
      <c r="N17" s="179">
        <f t="shared" ca="1" si="10"/>
        <v>269.66396694105833</v>
      </c>
      <c r="O17" s="180">
        <f t="shared" ca="1" si="11"/>
        <v>77.048276236913807</v>
      </c>
      <c r="P17" s="180">
        <f t="shared" ca="1" si="12"/>
        <v>1.9299568220278214</v>
      </c>
      <c r="Q17" s="180">
        <f t="shared" ca="1" si="13"/>
        <v>0</v>
      </c>
      <c r="R17" s="181">
        <f t="shared" ca="1" si="14"/>
        <v>348.64219999999995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348.6422</v>
      </c>
      <c r="I18" s="183">
        <f t="shared" ca="1" si="5"/>
        <v>269.67</v>
      </c>
      <c r="J18" s="180">
        <f t="shared" ca="1" si="6"/>
        <v>77.05</v>
      </c>
      <c r="K18" s="180">
        <f t="shared" ca="1" si="7"/>
        <v>1.93</v>
      </c>
      <c r="L18" s="180">
        <f t="shared" ca="1" si="8"/>
        <v>0</v>
      </c>
      <c r="M18" s="181">
        <f t="shared" ca="1" si="9"/>
        <v>348.65000000000003</v>
      </c>
      <c r="N18" s="179">
        <f t="shared" ca="1" si="10"/>
        <v>269.66396694105833</v>
      </c>
      <c r="O18" s="180">
        <f t="shared" ca="1" si="11"/>
        <v>77.048276236913807</v>
      </c>
      <c r="P18" s="180">
        <f t="shared" ca="1" si="12"/>
        <v>1.9299568220278214</v>
      </c>
      <c r="Q18" s="180">
        <f t="shared" ca="1" si="13"/>
        <v>0</v>
      </c>
      <c r="R18" s="181">
        <f t="shared" ca="1" si="14"/>
        <v>348.64219999999995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348.6422</v>
      </c>
      <c r="I19" s="183">
        <f t="shared" ca="1" si="5"/>
        <v>269.67</v>
      </c>
      <c r="J19" s="180">
        <f t="shared" ca="1" si="6"/>
        <v>77.05</v>
      </c>
      <c r="K19" s="180">
        <f t="shared" ca="1" si="7"/>
        <v>1.93</v>
      </c>
      <c r="L19" s="180">
        <f t="shared" ca="1" si="8"/>
        <v>0</v>
      </c>
      <c r="M19" s="181">
        <f t="shared" ca="1" si="9"/>
        <v>348.65000000000003</v>
      </c>
      <c r="N19" s="179">
        <f t="shared" ca="1" si="10"/>
        <v>269.66396694105833</v>
      </c>
      <c r="O19" s="180">
        <f t="shared" ca="1" si="11"/>
        <v>77.048276236913807</v>
      </c>
      <c r="P19" s="180">
        <f t="shared" ca="1" si="12"/>
        <v>1.9299568220278214</v>
      </c>
      <c r="Q19" s="180">
        <f t="shared" ca="1" si="13"/>
        <v>0</v>
      </c>
      <c r="R19" s="181">
        <f t="shared" ca="1" si="14"/>
        <v>348.64219999999995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348.6422</v>
      </c>
      <c r="I20" s="183">
        <f t="shared" ca="1" si="5"/>
        <v>269.67</v>
      </c>
      <c r="J20" s="180">
        <f t="shared" ca="1" si="6"/>
        <v>77.05</v>
      </c>
      <c r="K20" s="180">
        <f t="shared" ca="1" si="7"/>
        <v>1.93</v>
      </c>
      <c r="L20" s="180">
        <f t="shared" ca="1" si="8"/>
        <v>0</v>
      </c>
      <c r="M20" s="181">
        <f t="shared" ca="1" si="9"/>
        <v>348.65000000000003</v>
      </c>
      <c r="N20" s="179">
        <f t="shared" ca="1" si="10"/>
        <v>269.66396694105833</v>
      </c>
      <c r="O20" s="180">
        <f t="shared" ca="1" si="11"/>
        <v>77.048276236913807</v>
      </c>
      <c r="P20" s="180">
        <f t="shared" ca="1" si="12"/>
        <v>1.9299568220278214</v>
      </c>
      <c r="Q20" s="180">
        <f t="shared" ca="1" si="13"/>
        <v>0</v>
      </c>
      <c r="R20" s="181">
        <f t="shared" ca="1" si="14"/>
        <v>348.64219999999995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348.6422</v>
      </c>
      <c r="I21" s="183">
        <f t="shared" ca="1" si="5"/>
        <v>269.67</v>
      </c>
      <c r="J21" s="180">
        <f t="shared" ca="1" si="6"/>
        <v>77.05</v>
      </c>
      <c r="K21" s="180">
        <f t="shared" ca="1" si="7"/>
        <v>1.93</v>
      </c>
      <c r="L21" s="180">
        <f t="shared" ca="1" si="8"/>
        <v>0</v>
      </c>
      <c r="M21" s="181">
        <f t="shared" ca="1" si="9"/>
        <v>348.65000000000003</v>
      </c>
      <c r="N21" s="179">
        <f t="shared" ca="1" si="10"/>
        <v>269.66396694105833</v>
      </c>
      <c r="O21" s="180">
        <f t="shared" ca="1" si="11"/>
        <v>77.048276236913807</v>
      </c>
      <c r="P21" s="180">
        <f t="shared" ca="1" si="12"/>
        <v>1.9299568220278214</v>
      </c>
      <c r="Q21" s="180">
        <f t="shared" ca="1" si="13"/>
        <v>0</v>
      </c>
      <c r="R21" s="181">
        <f t="shared" ca="1" si="14"/>
        <v>348.64219999999995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348.6422</v>
      </c>
      <c r="I22" s="183">
        <f t="shared" ca="1" si="5"/>
        <v>269.67</v>
      </c>
      <c r="J22" s="180">
        <f t="shared" ca="1" si="6"/>
        <v>77.05</v>
      </c>
      <c r="K22" s="180">
        <f t="shared" ca="1" si="7"/>
        <v>1.93</v>
      </c>
      <c r="L22" s="180">
        <f t="shared" ca="1" si="8"/>
        <v>0</v>
      </c>
      <c r="M22" s="181">
        <f t="shared" ca="1" si="9"/>
        <v>348.65000000000003</v>
      </c>
      <c r="N22" s="179">
        <f t="shared" ca="1" si="10"/>
        <v>269.66396694105833</v>
      </c>
      <c r="O22" s="180">
        <f t="shared" ca="1" si="11"/>
        <v>77.048276236913807</v>
      </c>
      <c r="P22" s="180">
        <f t="shared" ca="1" si="12"/>
        <v>1.9299568220278214</v>
      </c>
      <c r="Q22" s="180">
        <f t="shared" ca="1" si="13"/>
        <v>0</v>
      </c>
      <c r="R22" s="181">
        <f t="shared" ca="1" si="14"/>
        <v>348.64219999999995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412</v>
      </c>
      <c r="H23" s="182">
        <f t="shared" ca="1" si="2"/>
        <v>396.79719999999998</v>
      </c>
      <c r="I23" s="183">
        <f t="shared" ca="1" si="5"/>
        <v>317.83</v>
      </c>
      <c r="J23" s="180">
        <f t="shared" ca="1" si="6"/>
        <v>77.05</v>
      </c>
      <c r="K23" s="180">
        <f t="shared" ca="1" si="7"/>
        <v>1.93</v>
      </c>
      <c r="L23" s="180">
        <f t="shared" ca="1" si="8"/>
        <v>0</v>
      </c>
      <c r="M23" s="181">
        <f t="shared" ca="1" si="9"/>
        <v>396.81</v>
      </c>
      <c r="N23" s="179">
        <f t="shared" ca="1" si="10"/>
        <v>317.81974767772988</v>
      </c>
      <c r="O23" s="180">
        <f t="shared" ca="1" si="11"/>
        <v>77.047514578765643</v>
      </c>
      <c r="P23" s="180">
        <f t="shared" ca="1" si="12"/>
        <v>1.9299377435044478</v>
      </c>
      <c r="Q23" s="180">
        <f t="shared" ca="1" si="13"/>
        <v>0</v>
      </c>
      <c r="R23" s="181">
        <f t="shared" ca="1" si="14"/>
        <v>396.79719999999998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462</v>
      </c>
      <c r="H24" s="182">
        <f t="shared" ca="1" si="2"/>
        <v>444.9522</v>
      </c>
      <c r="I24" s="183">
        <f t="shared" ca="1" si="5"/>
        <v>365.98</v>
      </c>
      <c r="J24" s="180">
        <f t="shared" ca="1" si="6"/>
        <v>77.05</v>
      </c>
      <c r="K24" s="180">
        <f t="shared" ca="1" si="7"/>
        <v>1.93</v>
      </c>
      <c r="L24" s="180">
        <f t="shared" ca="1" si="8"/>
        <v>0</v>
      </c>
      <c r="M24" s="181">
        <f t="shared" ca="1" si="9"/>
        <v>444.96000000000004</v>
      </c>
      <c r="N24" s="179">
        <f t="shared" ca="1" si="10"/>
        <v>365.97358449298815</v>
      </c>
      <c r="O24" s="180">
        <f t="shared" ca="1" si="11"/>
        <v>77.048649339266447</v>
      </c>
      <c r="P24" s="180">
        <f t="shared" ca="1" si="12"/>
        <v>1.9299661677454152</v>
      </c>
      <c r="Q24" s="180">
        <f t="shared" ca="1" si="13"/>
        <v>0</v>
      </c>
      <c r="R24" s="181">
        <f t="shared" ca="1" si="14"/>
        <v>444.9522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512</v>
      </c>
      <c r="H25" s="182">
        <f t="shared" ca="1" si="2"/>
        <v>493.10719999999998</v>
      </c>
      <c r="I25" s="183">
        <f t="shared" ca="1" si="5"/>
        <v>414.14</v>
      </c>
      <c r="J25" s="180">
        <f t="shared" ca="1" si="6"/>
        <v>77.05</v>
      </c>
      <c r="K25" s="180">
        <f t="shared" ca="1" si="7"/>
        <v>1.93</v>
      </c>
      <c r="L25" s="180">
        <f t="shared" ca="1" si="8"/>
        <v>0</v>
      </c>
      <c r="M25" s="181">
        <f t="shared" ca="1" si="9"/>
        <v>493.12</v>
      </c>
      <c r="N25" s="179">
        <f t="shared" ca="1" si="10"/>
        <v>414.12925009733937</v>
      </c>
      <c r="O25" s="180">
        <f t="shared" ca="1" si="11"/>
        <v>77.047999999999988</v>
      </c>
      <c r="P25" s="180">
        <f t="shared" ca="1" si="12"/>
        <v>1.9299499026606097</v>
      </c>
      <c r="Q25" s="180">
        <f t="shared" ca="1" si="13"/>
        <v>0</v>
      </c>
      <c r="R25" s="181">
        <f t="shared" ca="1" si="14"/>
        <v>493.10719999999998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562</v>
      </c>
      <c r="H26" s="182">
        <f t="shared" ca="1" si="2"/>
        <v>541.26220000000001</v>
      </c>
      <c r="I26" s="183">
        <f t="shared" ca="1" si="5"/>
        <v>462.29</v>
      </c>
      <c r="J26" s="180">
        <f t="shared" ca="1" si="6"/>
        <v>77.05</v>
      </c>
      <c r="K26" s="180">
        <f t="shared" ca="1" si="7"/>
        <v>1.93</v>
      </c>
      <c r="L26" s="180">
        <f t="shared" ca="1" si="8"/>
        <v>0</v>
      </c>
      <c r="M26" s="181">
        <f t="shared" ca="1" si="9"/>
        <v>541.27</v>
      </c>
      <c r="N26" s="179">
        <f t="shared" ca="1" si="10"/>
        <v>462.28333814547273</v>
      </c>
      <c r="O26" s="180">
        <f t="shared" ca="1" si="11"/>
        <v>77.048889666894524</v>
      </c>
      <c r="P26" s="180">
        <f t="shared" ca="1" si="12"/>
        <v>1.9299721876327895</v>
      </c>
      <c r="Q26" s="180">
        <f t="shared" ca="1" si="13"/>
        <v>0</v>
      </c>
      <c r="R26" s="181">
        <f t="shared" ca="1" si="14"/>
        <v>541.26220000000001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591.61500000000001</v>
      </c>
      <c r="H27" s="182">
        <f t="shared" ca="1" si="2"/>
        <v>569.78440599999999</v>
      </c>
      <c r="I27" s="183">
        <f t="shared" ca="1" si="5"/>
        <v>490.81</v>
      </c>
      <c r="J27" s="180">
        <f t="shared" ca="1" si="6"/>
        <v>77.05</v>
      </c>
      <c r="K27" s="180">
        <f t="shared" ca="1" si="7"/>
        <v>1.93</v>
      </c>
      <c r="L27" s="180">
        <f t="shared" ca="1" si="8"/>
        <v>0</v>
      </c>
      <c r="M27" s="181">
        <f t="shared" ca="1" si="9"/>
        <v>569.79</v>
      </c>
      <c r="N27" s="179">
        <f t="shared" ca="1" si="10"/>
        <v>490.80518139816428</v>
      </c>
      <c r="O27" s="180">
        <f t="shared" ca="1" si="11"/>
        <v>77.049243549904347</v>
      </c>
      <c r="P27" s="180">
        <f t="shared" ca="1" si="12"/>
        <v>1.9299810519314133</v>
      </c>
      <c r="Q27" s="180">
        <f t="shared" ca="1" si="13"/>
        <v>0</v>
      </c>
      <c r="R27" s="181">
        <f t="shared" ca="1" si="14"/>
        <v>569.7844060000001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598.97389999999996</v>
      </c>
      <c r="H28" s="182">
        <f t="shared" ca="1" si="2"/>
        <v>576.87176299999999</v>
      </c>
      <c r="I28" s="183">
        <f t="shared" ca="1" si="5"/>
        <v>490.82</v>
      </c>
      <c r="J28" s="180">
        <f t="shared" ca="1" si="6"/>
        <v>77.05</v>
      </c>
      <c r="K28" s="180">
        <f t="shared" ca="1" si="7"/>
        <v>9.01</v>
      </c>
      <c r="L28" s="180">
        <f t="shared" ca="1" si="8"/>
        <v>0</v>
      </c>
      <c r="M28" s="181">
        <f t="shared" ca="1" si="9"/>
        <v>576.88</v>
      </c>
      <c r="N28" s="179">
        <f t="shared" ca="1" si="10"/>
        <v>490.81299181053248</v>
      </c>
      <c r="O28" s="180">
        <f t="shared" ca="1" si="11"/>
        <v>77.048899839047976</v>
      </c>
      <c r="P28" s="180">
        <f t="shared" ca="1" si="12"/>
        <v>9.0098713504194983</v>
      </c>
      <c r="Q28" s="180">
        <f t="shared" ca="1" si="13"/>
        <v>0</v>
      </c>
      <c r="R28" s="181">
        <f t="shared" ca="1" si="14"/>
        <v>576.87176299999999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652.23846000000003</v>
      </c>
      <c r="H29" s="182">
        <f t="shared" ca="1" si="2"/>
        <v>628.17086099999995</v>
      </c>
      <c r="I29" s="183">
        <f t="shared" ca="1" si="5"/>
        <v>468.61</v>
      </c>
      <c r="J29" s="180">
        <f t="shared" ca="1" si="6"/>
        <v>150.94999999999999</v>
      </c>
      <c r="K29" s="180">
        <f t="shared" ca="1" si="7"/>
        <v>8.6</v>
      </c>
      <c r="L29" s="180">
        <f t="shared" ca="1" si="8"/>
        <v>0</v>
      </c>
      <c r="M29" s="181">
        <f t="shared" ca="1" si="9"/>
        <v>628.16</v>
      </c>
      <c r="N29" s="179">
        <f t="shared" ca="1" si="10"/>
        <v>468.61810235164609</v>
      </c>
      <c r="O29" s="180">
        <f t="shared" ca="1" si="11"/>
        <v>150.95260995279864</v>
      </c>
      <c r="P29" s="180">
        <f t="shared" ca="1" si="12"/>
        <v>8.6001486955552711</v>
      </c>
      <c r="Q29" s="180">
        <f t="shared" ca="1" si="13"/>
        <v>0</v>
      </c>
      <c r="R29" s="181">
        <f t="shared" ca="1" si="14"/>
        <v>628.17086099999995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682.82912699999997</v>
      </c>
      <c r="H30" s="182">
        <f t="shared" ca="1" si="2"/>
        <v>657.63273200000003</v>
      </c>
      <c r="I30" s="183">
        <f t="shared" ca="1" si="5"/>
        <v>490.59</v>
      </c>
      <c r="J30" s="180">
        <f t="shared" ca="1" si="6"/>
        <v>158.02000000000001</v>
      </c>
      <c r="K30" s="180">
        <f t="shared" ca="1" si="7"/>
        <v>9</v>
      </c>
      <c r="L30" s="180">
        <f t="shared" ca="1" si="8"/>
        <v>0</v>
      </c>
      <c r="M30" s="181">
        <f t="shared" ca="1" si="9"/>
        <v>657.61</v>
      </c>
      <c r="N30" s="179">
        <f t="shared" ca="1" si="10"/>
        <v>490.60695851930473</v>
      </c>
      <c r="O30" s="180">
        <f t="shared" ca="1" si="11"/>
        <v>158.02546237228754</v>
      </c>
      <c r="P30" s="180">
        <f t="shared" ca="1" si="12"/>
        <v>9.0003111084077183</v>
      </c>
      <c r="Q30" s="180">
        <f t="shared" ca="1" si="13"/>
        <v>0</v>
      </c>
      <c r="R30" s="181">
        <f t="shared" ca="1" si="14"/>
        <v>657.63273199999992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657.63273200000003</v>
      </c>
      <c r="I31" s="183">
        <f t="shared" ca="1" si="5"/>
        <v>490.59</v>
      </c>
      <c r="J31" s="180">
        <f t="shared" ca="1" si="6"/>
        <v>158.02000000000001</v>
      </c>
      <c r="K31" s="180">
        <f t="shared" ca="1" si="7"/>
        <v>9</v>
      </c>
      <c r="L31" s="180">
        <f t="shared" ca="1" si="8"/>
        <v>0</v>
      </c>
      <c r="M31" s="181">
        <f t="shared" ca="1" si="9"/>
        <v>657.61</v>
      </c>
      <c r="N31" s="179">
        <f t="shared" ca="1" si="10"/>
        <v>490.60695851930473</v>
      </c>
      <c r="O31" s="180">
        <f t="shared" ca="1" si="11"/>
        <v>158.02546237228754</v>
      </c>
      <c r="P31" s="180">
        <f t="shared" ca="1" si="12"/>
        <v>9.0003111084077183</v>
      </c>
      <c r="Q31" s="180">
        <f t="shared" ca="1" si="13"/>
        <v>0</v>
      </c>
      <c r="R31" s="181">
        <f t="shared" ca="1" si="14"/>
        <v>657.63273199999992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657.63273200000003</v>
      </c>
      <c r="I32" s="183">
        <f t="shared" ca="1" si="5"/>
        <v>490.59</v>
      </c>
      <c r="J32" s="180">
        <f t="shared" ca="1" si="6"/>
        <v>158.02000000000001</v>
      </c>
      <c r="K32" s="180">
        <f t="shared" ca="1" si="7"/>
        <v>9</v>
      </c>
      <c r="L32" s="180">
        <f t="shared" ca="1" si="8"/>
        <v>0</v>
      </c>
      <c r="M32" s="181">
        <f t="shared" ca="1" si="9"/>
        <v>657.61</v>
      </c>
      <c r="N32" s="179">
        <f t="shared" ca="1" si="10"/>
        <v>490.60695851930473</v>
      </c>
      <c r="O32" s="180">
        <f t="shared" ca="1" si="11"/>
        <v>158.02546237228754</v>
      </c>
      <c r="P32" s="180">
        <f t="shared" ca="1" si="12"/>
        <v>9.0003111084077183</v>
      </c>
      <c r="Q32" s="180">
        <f t="shared" ca="1" si="13"/>
        <v>0</v>
      </c>
      <c r="R32" s="181">
        <f t="shared" ca="1" si="14"/>
        <v>657.63273199999992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657.63273200000003</v>
      </c>
      <c r="I33" s="183">
        <f t="shared" ca="1" si="5"/>
        <v>490.59</v>
      </c>
      <c r="J33" s="180">
        <f t="shared" ca="1" si="6"/>
        <v>158.02000000000001</v>
      </c>
      <c r="K33" s="180">
        <f t="shared" ca="1" si="7"/>
        <v>9</v>
      </c>
      <c r="L33" s="180">
        <f t="shared" ca="1" si="8"/>
        <v>0</v>
      </c>
      <c r="M33" s="181">
        <f t="shared" ca="1" si="9"/>
        <v>657.61</v>
      </c>
      <c r="N33" s="179">
        <f t="shared" ca="1" si="10"/>
        <v>490.60695851930473</v>
      </c>
      <c r="O33" s="180">
        <f t="shared" ca="1" si="11"/>
        <v>158.02546237228754</v>
      </c>
      <c r="P33" s="180">
        <f t="shared" ca="1" si="12"/>
        <v>9.0003111084077183</v>
      </c>
      <c r="Q33" s="180">
        <f t="shared" ca="1" si="13"/>
        <v>0</v>
      </c>
      <c r="R33" s="181">
        <f t="shared" ca="1" si="14"/>
        <v>657.63273199999992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657.63273200000003</v>
      </c>
      <c r="I34" s="183">
        <f t="shared" ca="1" si="5"/>
        <v>490.59</v>
      </c>
      <c r="J34" s="180">
        <f t="shared" ca="1" si="6"/>
        <v>158.02000000000001</v>
      </c>
      <c r="K34" s="180">
        <f t="shared" ca="1" si="7"/>
        <v>9</v>
      </c>
      <c r="L34" s="180">
        <f t="shared" ca="1" si="8"/>
        <v>0</v>
      </c>
      <c r="M34" s="181">
        <f t="shared" ca="1" si="9"/>
        <v>657.61</v>
      </c>
      <c r="N34" s="179">
        <f t="shared" ca="1" si="10"/>
        <v>490.60695851930473</v>
      </c>
      <c r="O34" s="180">
        <f t="shared" ca="1" si="11"/>
        <v>158.02546237228754</v>
      </c>
      <c r="P34" s="180">
        <f t="shared" ca="1" si="12"/>
        <v>9.0003111084077183</v>
      </c>
      <c r="Q34" s="180">
        <f t="shared" ca="1" si="13"/>
        <v>0</v>
      </c>
      <c r="R34" s="181">
        <f t="shared" ca="1" si="14"/>
        <v>657.63273199999992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657.63273200000003</v>
      </c>
      <c r="I35" s="183">
        <f t="shared" ca="1" si="5"/>
        <v>490.59</v>
      </c>
      <c r="J35" s="180">
        <f t="shared" ca="1" si="6"/>
        <v>158.02000000000001</v>
      </c>
      <c r="K35" s="180">
        <f t="shared" ca="1" si="7"/>
        <v>9</v>
      </c>
      <c r="L35" s="180">
        <f t="shared" ca="1" si="8"/>
        <v>0</v>
      </c>
      <c r="M35" s="181">
        <f t="shared" ca="1" si="9"/>
        <v>657.61</v>
      </c>
      <c r="N35" s="179">
        <f t="shared" ca="1" si="10"/>
        <v>490.60695851930473</v>
      </c>
      <c r="O35" s="180">
        <f t="shared" ca="1" si="11"/>
        <v>158.02546237228754</v>
      </c>
      <c r="P35" s="180">
        <f t="shared" ca="1" si="12"/>
        <v>9.0003111084077183</v>
      </c>
      <c r="Q35" s="180">
        <f t="shared" ca="1" si="13"/>
        <v>0</v>
      </c>
      <c r="R35" s="181">
        <f t="shared" ca="1" si="14"/>
        <v>657.63273199999992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657.63273200000003</v>
      </c>
      <c r="I36" s="183">
        <f t="shared" ca="1" si="5"/>
        <v>490.59</v>
      </c>
      <c r="J36" s="180">
        <f t="shared" ca="1" si="6"/>
        <v>158.02000000000001</v>
      </c>
      <c r="K36" s="180">
        <f t="shared" ca="1" si="7"/>
        <v>9</v>
      </c>
      <c r="L36" s="180">
        <f t="shared" ca="1" si="8"/>
        <v>0</v>
      </c>
      <c r="M36" s="181">
        <f t="shared" ca="1" si="9"/>
        <v>657.61</v>
      </c>
      <c r="N36" s="179">
        <f t="shared" ca="1" si="10"/>
        <v>490.60695851930473</v>
      </c>
      <c r="O36" s="180">
        <f t="shared" ca="1" si="11"/>
        <v>158.02546237228754</v>
      </c>
      <c r="P36" s="180">
        <f t="shared" ca="1" si="12"/>
        <v>9.0003111084077183</v>
      </c>
      <c r="Q36" s="180">
        <f t="shared" ca="1" si="13"/>
        <v>0</v>
      </c>
      <c r="R36" s="181">
        <f t="shared" ca="1" si="14"/>
        <v>657.63273199999992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657.63273200000003</v>
      </c>
      <c r="I37" s="183">
        <f t="shared" ca="1" si="5"/>
        <v>490.59</v>
      </c>
      <c r="J37" s="180">
        <f t="shared" ca="1" si="6"/>
        <v>158.02000000000001</v>
      </c>
      <c r="K37" s="180">
        <f t="shared" ca="1" si="7"/>
        <v>9</v>
      </c>
      <c r="L37" s="180">
        <f t="shared" ca="1" si="8"/>
        <v>0</v>
      </c>
      <c r="M37" s="181">
        <f t="shared" ca="1" si="9"/>
        <v>657.61</v>
      </c>
      <c r="N37" s="179">
        <f t="shared" ca="1" si="10"/>
        <v>490.60695851930473</v>
      </c>
      <c r="O37" s="180">
        <f t="shared" ca="1" si="11"/>
        <v>158.02546237228754</v>
      </c>
      <c r="P37" s="180">
        <f t="shared" ca="1" si="12"/>
        <v>9.0003111084077183</v>
      </c>
      <c r="Q37" s="180">
        <f t="shared" ca="1" si="13"/>
        <v>0</v>
      </c>
      <c r="R37" s="181">
        <f t="shared" ca="1" si="14"/>
        <v>657.63273199999992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657.63273200000003</v>
      </c>
      <c r="I38" s="183">
        <f t="shared" ca="1" si="5"/>
        <v>490.59</v>
      </c>
      <c r="J38" s="180">
        <f t="shared" ca="1" si="6"/>
        <v>158.02000000000001</v>
      </c>
      <c r="K38" s="180">
        <f t="shared" ca="1" si="7"/>
        <v>9</v>
      </c>
      <c r="L38" s="180">
        <f t="shared" ca="1" si="8"/>
        <v>0</v>
      </c>
      <c r="M38" s="181">
        <f t="shared" ca="1" si="9"/>
        <v>657.61</v>
      </c>
      <c r="N38" s="179">
        <f t="shared" ca="1" si="10"/>
        <v>490.60695851930473</v>
      </c>
      <c r="O38" s="180">
        <f t="shared" ca="1" si="11"/>
        <v>158.02546237228754</v>
      </c>
      <c r="P38" s="180">
        <f t="shared" ca="1" si="12"/>
        <v>9.0003111084077183</v>
      </c>
      <c r="Q38" s="180">
        <f t="shared" ca="1" si="13"/>
        <v>0</v>
      </c>
      <c r="R38" s="181">
        <f t="shared" ca="1" si="14"/>
        <v>657.63273199999992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657.63273200000003</v>
      </c>
      <c r="I39" s="183">
        <f t="shared" ca="1" si="5"/>
        <v>490.59</v>
      </c>
      <c r="J39" s="180">
        <f t="shared" ca="1" si="6"/>
        <v>158.02000000000001</v>
      </c>
      <c r="K39" s="180">
        <f t="shared" ca="1" si="7"/>
        <v>9</v>
      </c>
      <c r="L39" s="180">
        <f t="shared" ca="1" si="8"/>
        <v>0</v>
      </c>
      <c r="M39" s="181">
        <f t="shared" ca="1" si="9"/>
        <v>657.61</v>
      </c>
      <c r="N39" s="179">
        <f t="shared" ca="1" si="10"/>
        <v>490.60695851930473</v>
      </c>
      <c r="O39" s="180">
        <f t="shared" ca="1" si="11"/>
        <v>158.02546237228754</v>
      </c>
      <c r="P39" s="180">
        <f t="shared" ca="1" si="12"/>
        <v>9.0003111084077183</v>
      </c>
      <c r="Q39" s="180">
        <f t="shared" ca="1" si="13"/>
        <v>0</v>
      </c>
      <c r="R39" s="181">
        <f t="shared" ca="1" si="14"/>
        <v>657.63273199999992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657.63273200000003</v>
      </c>
      <c r="I40" s="183">
        <f t="shared" ca="1" si="5"/>
        <v>490.59</v>
      </c>
      <c r="J40" s="180">
        <f t="shared" ca="1" si="6"/>
        <v>158.02000000000001</v>
      </c>
      <c r="K40" s="180">
        <f t="shared" ca="1" si="7"/>
        <v>9</v>
      </c>
      <c r="L40" s="180">
        <f t="shared" ca="1" si="8"/>
        <v>0</v>
      </c>
      <c r="M40" s="181">
        <f t="shared" ca="1" si="9"/>
        <v>657.61</v>
      </c>
      <c r="N40" s="179">
        <f t="shared" ca="1" si="10"/>
        <v>490.60695851930473</v>
      </c>
      <c r="O40" s="180">
        <f t="shared" ca="1" si="11"/>
        <v>158.02546237228754</v>
      </c>
      <c r="P40" s="180">
        <f t="shared" ca="1" si="12"/>
        <v>9.0003111084077183</v>
      </c>
      <c r="Q40" s="180">
        <f t="shared" ca="1" si="13"/>
        <v>0</v>
      </c>
      <c r="R40" s="181">
        <f t="shared" ca="1" si="14"/>
        <v>657.63273199999992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657.63273200000003</v>
      </c>
      <c r="I41" s="183">
        <f t="shared" ca="1" si="5"/>
        <v>490.59</v>
      </c>
      <c r="J41" s="180">
        <f t="shared" ca="1" si="6"/>
        <v>158.02000000000001</v>
      </c>
      <c r="K41" s="180">
        <f t="shared" ca="1" si="7"/>
        <v>9</v>
      </c>
      <c r="L41" s="180">
        <f t="shared" ca="1" si="8"/>
        <v>0</v>
      </c>
      <c r="M41" s="181">
        <f t="shared" ca="1" si="9"/>
        <v>657.61</v>
      </c>
      <c r="N41" s="179">
        <f t="shared" ca="1" si="10"/>
        <v>490.60695851930473</v>
      </c>
      <c r="O41" s="180">
        <f t="shared" ca="1" si="11"/>
        <v>158.02546237228754</v>
      </c>
      <c r="P41" s="180">
        <f t="shared" ca="1" si="12"/>
        <v>9.0003111084077183</v>
      </c>
      <c r="Q41" s="180">
        <f t="shared" ca="1" si="13"/>
        <v>0</v>
      </c>
      <c r="R41" s="181">
        <f t="shared" ca="1" si="14"/>
        <v>657.63273199999992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657.63273200000003</v>
      </c>
      <c r="I42" s="183">
        <f t="shared" ca="1" si="5"/>
        <v>490.59</v>
      </c>
      <c r="J42" s="180">
        <f t="shared" ca="1" si="6"/>
        <v>158.02000000000001</v>
      </c>
      <c r="K42" s="180">
        <f t="shared" ca="1" si="7"/>
        <v>9</v>
      </c>
      <c r="L42" s="180">
        <f t="shared" ca="1" si="8"/>
        <v>0</v>
      </c>
      <c r="M42" s="181">
        <f t="shared" ca="1" si="9"/>
        <v>657.61</v>
      </c>
      <c r="N42" s="179">
        <f t="shared" ca="1" si="10"/>
        <v>490.60695851930473</v>
      </c>
      <c r="O42" s="180">
        <f t="shared" ca="1" si="11"/>
        <v>158.02546237228754</v>
      </c>
      <c r="P42" s="180">
        <f t="shared" ca="1" si="12"/>
        <v>9.0003111084077183</v>
      </c>
      <c r="Q42" s="180">
        <f t="shared" ca="1" si="13"/>
        <v>0</v>
      </c>
      <c r="R42" s="181">
        <f t="shared" ca="1" si="14"/>
        <v>657.63273199999992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657.63273200000003</v>
      </c>
      <c r="I43" s="183">
        <f t="shared" ca="1" si="5"/>
        <v>490.59</v>
      </c>
      <c r="J43" s="180">
        <f t="shared" ca="1" si="6"/>
        <v>158.02000000000001</v>
      </c>
      <c r="K43" s="180">
        <f t="shared" ca="1" si="7"/>
        <v>9</v>
      </c>
      <c r="L43" s="180">
        <f t="shared" ca="1" si="8"/>
        <v>0</v>
      </c>
      <c r="M43" s="181">
        <f t="shared" ca="1" si="9"/>
        <v>657.61</v>
      </c>
      <c r="N43" s="179">
        <f t="shared" ca="1" si="10"/>
        <v>490.60695851930473</v>
      </c>
      <c r="O43" s="180">
        <f t="shared" ca="1" si="11"/>
        <v>158.02546237228754</v>
      </c>
      <c r="P43" s="180">
        <f t="shared" ca="1" si="12"/>
        <v>9.0003111084077183</v>
      </c>
      <c r="Q43" s="180">
        <f t="shared" ca="1" si="13"/>
        <v>0</v>
      </c>
      <c r="R43" s="181">
        <f t="shared" ca="1" si="14"/>
        <v>657.63273199999992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657.63273200000003</v>
      </c>
      <c r="I44" s="183">
        <f t="shared" ca="1" si="5"/>
        <v>490.59</v>
      </c>
      <c r="J44" s="180">
        <f t="shared" ca="1" si="6"/>
        <v>158.02000000000001</v>
      </c>
      <c r="K44" s="180">
        <f t="shared" ca="1" si="7"/>
        <v>9</v>
      </c>
      <c r="L44" s="180">
        <f t="shared" ca="1" si="8"/>
        <v>0</v>
      </c>
      <c r="M44" s="181">
        <f t="shared" ca="1" si="9"/>
        <v>657.61</v>
      </c>
      <c r="N44" s="179">
        <f t="shared" ca="1" si="10"/>
        <v>490.60695851930473</v>
      </c>
      <c r="O44" s="180">
        <f t="shared" ca="1" si="11"/>
        <v>158.02546237228754</v>
      </c>
      <c r="P44" s="180">
        <f t="shared" ca="1" si="12"/>
        <v>9.0003111084077183</v>
      </c>
      <c r="Q44" s="180">
        <f t="shared" ca="1" si="13"/>
        <v>0</v>
      </c>
      <c r="R44" s="181">
        <f t="shared" ca="1" si="14"/>
        <v>657.63273199999992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657.63273200000003</v>
      </c>
      <c r="I45" s="183">
        <f t="shared" ca="1" si="5"/>
        <v>490.59</v>
      </c>
      <c r="J45" s="180">
        <f t="shared" ca="1" si="6"/>
        <v>158.02000000000001</v>
      </c>
      <c r="K45" s="180">
        <f t="shared" ca="1" si="7"/>
        <v>9</v>
      </c>
      <c r="L45" s="180">
        <f t="shared" ca="1" si="8"/>
        <v>0</v>
      </c>
      <c r="M45" s="181">
        <f t="shared" ca="1" si="9"/>
        <v>657.61</v>
      </c>
      <c r="N45" s="179">
        <f t="shared" ca="1" si="10"/>
        <v>490.60695851930473</v>
      </c>
      <c r="O45" s="180">
        <f t="shared" ca="1" si="11"/>
        <v>158.02546237228754</v>
      </c>
      <c r="P45" s="180">
        <f t="shared" ca="1" si="12"/>
        <v>9.0003111084077183</v>
      </c>
      <c r="Q45" s="180">
        <f t="shared" ca="1" si="13"/>
        <v>0</v>
      </c>
      <c r="R45" s="181">
        <f t="shared" ca="1" si="14"/>
        <v>657.63273199999992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657.63273200000003</v>
      </c>
      <c r="I46" s="183">
        <f t="shared" ca="1" si="5"/>
        <v>490.59</v>
      </c>
      <c r="J46" s="180">
        <f t="shared" ca="1" si="6"/>
        <v>158.02000000000001</v>
      </c>
      <c r="K46" s="180">
        <f t="shared" ca="1" si="7"/>
        <v>9</v>
      </c>
      <c r="L46" s="180">
        <f t="shared" ca="1" si="8"/>
        <v>0</v>
      </c>
      <c r="M46" s="181">
        <f t="shared" ca="1" si="9"/>
        <v>657.61</v>
      </c>
      <c r="N46" s="179">
        <f t="shared" ca="1" si="10"/>
        <v>490.60695851930473</v>
      </c>
      <c r="O46" s="180">
        <f t="shared" ca="1" si="11"/>
        <v>158.02546237228754</v>
      </c>
      <c r="P46" s="180">
        <f t="shared" ca="1" si="12"/>
        <v>9.0003111084077183</v>
      </c>
      <c r="Q46" s="180">
        <f t="shared" ca="1" si="13"/>
        <v>0</v>
      </c>
      <c r="R46" s="181">
        <f t="shared" ca="1" si="14"/>
        <v>657.63273199999992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657.63273200000003</v>
      </c>
      <c r="I47" s="183">
        <f t="shared" ca="1" si="5"/>
        <v>490.59</v>
      </c>
      <c r="J47" s="180">
        <f t="shared" ca="1" si="6"/>
        <v>158.02000000000001</v>
      </c>
      <c r="K47" s="180">
        <f t="shared" ca="1" si="7"/>
        <v>9</v>
      </c>
      <c r="L47" s="180">
        <f t="shared" ca="1" si="8"/>
        <v>0</v>
      </c>
      <c r="M47" s="181">
        <f t="shared" ca="1" si="9"/>
        <v>657.61</v>
      </c>
      <c r="N47" s="179">
        <f t="shared" ca="1" si="10"/>
        <v>490.60695851930473</v>
      </c>
      <c r="O47" s="180">
        <f t="shared" ca="1" si="11"/>
        <v>158.02546237228754</v>
      </c>
      <c r="P47" s="180">
        <f t="shared" ca="1" si="12"/>
        <v>9.0003111084077183</v>
      </c>
      <c r="Q47" s="180">
        <f t="shared" ca="1" si="13"/>
        <v>0</v>
      </c>
      <c r="R47" s="181">
        <f t="shared" ca="1" si="14"/>
        <v>657.63273199999992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657.63273200000003</v>
      </c>
      <c r="I48" s="183">
        <f t="shared" ca="1" si="5"/>
        <v>490.59</v>
      </c>
      <c r="J48" s="180">
        <f t="shared" ca="1" si="6"/>
        <v>158.02000000000001</v>
      </c>
      <c r="K48" s="180">
        <f t="shared" ca="1" si="7"/>
        <v>9</v>
      </c>
      <c r="L48" s="180">
        <f t="shared" ca="1" si="8"/>
        <v>0</v>
      </c>
      <c r="M48" s="181">
        <f t="shared" ca="1" si="9"/>
        <v>657.61</v>
      </c>
      <c r="N48" s="179">
        <f t="shared" ca="1" si="10"/>
        <v>490.60695851930473</v>
      </c>
      <c r="O48" s="180">
        <f t="shared" ca="1" si="11"/>
        <v>158.02546237228754</v>
      </c>
      <c r="P48" s="180">
        <f t="shared" ca="1" si="12"/>
        <v>9.0003111084077183</v>
      </c>
      <c r="Q48" s="180">
        <f t="shared" ca="1" si="13"/>
        <v>0</v>
      </c>
      <c r="R48" s="181">
        <f t="shared" ca="1" si="14"/>
        <v>657.63273199999992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657.63273200000003</v>
      </c>
      <c r="I49" s="183">
        <f t="shared" ca="1" si="5"/>
        <v>490.59</v>
      </c>
      <c r="J49" s="180">
        <f t="shared" ca="1" si="6"/>
        <v>158.02000000000001</v>
      </c>
      <c r="K49" s="180">
        <f t="shared" ca="1" si="7"/>
        <v>9</v>
      </c>
      <c r="L49" s="180">
        <f t="shared" ca="1" si="8"/>
        <v>0</v>
      </c>
      <c r="M49" s="181">
        <f t="shared" ca="1" si="9"/>
        <v>657.61</v>
      </c>
      <c r="N49" s="179">
        <f t="shared" ca="1" si="10"/>
        <v>490.60695851930473</v>
      </c>
      <c r="O49" s="180">
        <f t="shared" ca="1" si="11"/>
        <v>158.02546237228754</v>
      </c>
      <c r="P49" s="180">
        <f t="shared" ca="1" si="12"/>
        <v>9.0003111084077183</v>
      </c>
      <c r="Q49" s="180">
        <f t="shared" ca="1" si="13"/>
        <v>0</v>
      </c>
      <c r="R49" s="181">
        <f t="shared" ca="1" si="14"/>
        <v>657.63273199999992</v>
      </c>
      <c r="W49" s="46"/>
      <c r="X49" s="46">
        <v>49</v>
      </c>
    </row>
    <row r="50" spans="1:24">
      <c r="A50" s="61" t="s">
        <v>92</v>
      </c>
      <c r="B50" s="174">
        <f t="shared" ca="1" si="3"/>
        <v>682.82912699999997</v>
      </c>
      <c r="C50" s="179">
        <f t="shared" ca="1" si="15"/>
        <v>509.39052874199996</v>
      </c>
      <c r="D50" s="180">
        <f t="shared" ca="1" si="15"/>
        <v>164.08383921810002</v>
      </c>
      <c r="E50" s="180">
        <f t="shared" ca="1" si="15"/>
        <v>9.3547590398999994</v>
      </c>
      <c r="F50" s="181">
        <f t="shared" ca="1" si="15"/>
        <v>0</v>
      </c>
      <c r="G50" s="182">
        <f t="shared" ca="1" si="1"/>
        <v>682.82912699999997</v>
      </c>
      <c r="H50" s="182">
        <f t="shared" ca="1" si="2"/>
        <v>657.63273200000003</v>
      </c>
      <c r="I50" s="183">
        <f t="shared" ca="1" si="5"/>
        <v>490.59</v>
      </c>
      <c r="J50" s="180">
        <f t="shared" ca="1" si="6"/>
        <v>158.02000000000001</v>
      </c>
      <c r="K50" s="180">
        <f t="shared" ca="1" si="7"/>
        <v>9</v>
      </c>
      <c r="L50" s="180">
        <f t="shared" ca="1" si="8"/>
        <v>0</v>
      </c>
      <c r="M50" s="181">
        <f t="shared" ca="1" si="9"/>
        <v>657.61</v>
      </c>
      <c r="N50" s="179">
        <f t="shared" ca="1" si="10"/>
        <v>490.60695851930473</v>
      </c>
      <c r="O50" s="180">
        <f t="shared" ca="1" si="11"/>
        <v>158.02546237228754</v>
      </c>
      <c r="P50" s="180">
        <f t="shared" ca="1" si="12"/>
        <v>9.0003111084077183</v>
      </c>
      <c r="Q50" s="180">
        <f t="shared" ca="1" si="13"/>
        <v>0</v>
      </c>
      <c r="R50" s="181">
        <f t="shared" ca="1" si="14"/>
        <v>657.63273199999992</v>
      </c>
      <c r="W50" s="46"/>
      <c r="X50" s="46">
        <v>50</v>
      </c>
    </row>
    <row r="51" spans="1:24">
      <c r="A51" s="61" t="s">
        <v>93</v>
      </c>
      <c r="B51" s="174">
        <f t="shared" ca="1" si="3"/>
        <v>682.82912699999997</v>
      </c>
      <c r="C51" s="179">
        <f t="shared" ca="1" si="15"/>
        <v>509.39052874199996</v>
      </c>
      <c r="D51" s="180">
        <f t="shared" ca="1" si="15"/>
        <v>164.08383921810002</v>
      </c>
      <c r="E51" s="180">
        <f t="shared" ca="1" si="15"/>
        <v>9.3547590398999994</v>
      </c>
      <c r="F51" s="181">
        <f t="shared" ca="1" si="15"/>
        <v>0</v>
      </c>
      <c r="G51" s="182">
        <f t="shared" ca="1" si="1"/>
        <v>644.43880000000001</v>
      </c>
      <c r="H51" s="182">
        <f t="shared" ca="1" si="2"/>
        <v>620.65900799999997</v>
      </c>
      <c r="I51" s="183">
        <f t="shared" ca="1" si="5"/>
        <v>453.62</v>
      </c>
      <c r="J51" s="180">
        <f t="shared" ca="1" si="6"/>
        <v>158.03</v>
      </c>
      <c r="K51" s="180">
        <f t="shared" ca="1" si="7"/>
        <v>9</v>
      </c>
      <c r="L51" s="180">
        <f t="shared" ca="1" si="8"/>
        <v>0</v>
      </c>
      <c r="M51" s="181">
        <f t="shared" ca="1" si="9"/>
        <v>620.65</v>
      </c>
      <c r="N51" s="179">
        <f t="shared" ca="1" si="10"/>
        <v>453.62658375728671</v>
      </c>
      <c r="O51" s="180">
        <f t="shared" ca="1" si="11"/>
        <v>158.03229361836785</v>
      </c>
      <c r="P51" s="180">
        <f t="shared" ca="1" si="12"/>
        <v>9.0001306243454451</v>
      </c>
      <c r="Q51" s="180">
        <f t="shared" ca="1" si="13"/>
        <v>0</v>
      </c>
      <c r="R51" s="181">
        <f t="shared" ca="1" si="14"/>
        <v>620.65900800000009</v>
      </c>
      <c r="W51" s="46"/>
      <c r="X51" s="46">
        <v>51</v>
      </c>
    </row>
    <row r="52" spans="1:24">
      <c r="A52" s="61" t="s">
        <v>94</v>
      </c>
      <c r="B52" s="174">
        <f t="shared" ca="1" si="3"/>
        <v>682.82912699999997</v>
      </c>
      <c r="C52" s="179">
        <f t="shared" ca="1" si="15"/>
        <v>509.39052874199996</v>
      </c>
      <c r="D52" s="180">
        <f t="shared" ca="1" si="15"/>
        <v>164.08383921810002</v>
      </c>
      <c r="E52" s="180">
        <f t="shared" ca="1" si="15"/>
        <v>9.3547590398999994</v>
      </c>
      <c r="F52" s="181">
        <f t="shared" ca="1" si="15"/>
        <v>0</v>
      </c>
      <c r="G52" s="182">
        <f t="shared" ca="1" si="1"/>
        <v>604.43880000000001</v>
      </c>
      <c r="H52" s="182">
        <f t="shared" ca="1" si="2"/>
        <v>582.13500799999997</v>
      </c>
      <c r="I52" s="183">
        <f t="shared" ca="1" si="5"/>
        <v>415.1</v>
      </c>
      <c r="J52" s="180">
        <f t="shared" ca="1" si="6"/>
        <v>158.03</v>
      </c>
      <c r="K52" s="180">
        <f t="shared" ca="1" si="7"/>
        <v>9.01</v>
      </c>
      <c r="L52" s="180">
        <f t="shared" ca="1" si="8"/>
        <v>0</v>
      </c>
      <c r="M52" s="181">
        <f t="shared" ca="1" si="9"/>
        <v>582.14</v>
      </c>
      <c r="N52" s="179">
        <f t="shared" ca="1" si="10"/>
        <v>415.09644041089774</v>
      </c>
      <c r="O52" s="180">
        <f t="shared" ca="1" si="11"/>
        <v>158.02864485216614</v>
      </c>
      <c r="P52" s="180">
        <f t="shared" ca="1" si="12"/>
        <v>9.0099227369361312</v>
      </c>
      <c r="Q52" s="180">
        <f t="shared" ca="1" si="13"/>
        <v>0</v>
      </c>
      <c r="R52" s="181">
        <f t="shared" ca="1" si="14"/>
        <v>582.13500799999997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503.35890000000001</v>
      </c>
      <c r="H53" s="182">
        <f t="shared" ca="1" si="2"/>
        <v>484.78495700000002</v>
      </c>
      <c r="I53" s="183">
        <f t="shared" ca="1" si="5"/>
        <v>398.72</v>
      </c>
      <c r="J53" s="180">
        <f t="shared" ca="1" si="6"/>
        <v>77.05</v>
      </c>
      <c r="K53" s="180">
        <f t="shared" ca="1" si="7"/>
        <v>9.01</v>
      </c>
      <c r="L53" s="180">
        <f t="shared" ca="1" si="8"/>
        <v>0</v>
      </c>
      <c r="M53" s="181">
        <f t="shared" ca="1" si="9"/>
        <v>484.78000000000003</v>
      </c>
      <c r="N53" s="179">
        <f t="shared" ca="1" si="10"/>
        <v>398.72407701439829</v>
      </c>
      <c r="O53" s="180">
        <f t="shared" ca="1" si="11"/>
        <v>77.050787856037786</v>
      </c>
      <c r="P53" s="180">
        <f t="shared" ca="1" si="12"/>
        <v>9.010092129563926</v>
      </c>
      <c r="Q53" s="180">
        <f t="shared" ca="1" si="13"/>
        <v>0</v>
      </c>
      <c r="R53" s="181">
        <f t="shared" ca="1" si="14"/>
        <v>484.78495700000002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487.02130599999998</v>
      </c>
      <c r="H54" s="182">
        <f t="shared" ca="1" si="2"/>
        <v>469.05022000000002</v>
      </c>
      <c r="I54" s="183">
        <f t="shared" ca="1" si="5"/>
        <v>376</v>
      </c>
      <c r="J54" s="180">
        <f t="shared" ca="1" si="6"/>
        <v>88.03</v>
      </c>
      <c r="K54" s="180">
        <f t="shared" ca="1" si="7"/>
        <v>5.0199999999999996</v>
      </c>
      <c r="L54" s="180">
        <f t="shared" ca="1" si="8"/>
        <v>0</v>
      </c>
      <c r="M54" s="181">
        <f t="shared" ca="1" si="9"/>
        <v>469.04999999999995</v>
      </c>
      <c r="N54" s="179">
        <f t="shared" ca="1" si="10"/>
        <v>376.00017635646526</v>
      </c>
      <c r="O54" s="180">
        <f t="shared" ca="1" si="11"/>
        <v>88.0300412889884</v>
      </c>
      <c r="P54" s="180">
        <f t="shared" ca="1" si="12"/>
        <v>5.0200023545464241</v>
      </c>
      <c r="Q54" s="180">
        <f t="shared" ca="1" si="13"/>
        <v>0</v>
      </c>
      <c r="R54" s="181">
        <f t="shared" ca="1" si="14"/>
        <v>469.05022000000008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418.24018000000001</v>
      </c>
      <c r="H55" s="182">
        <f t="shared" ca="1" si="2"/>
        <v>402.80711700000001</v>
      </c>
      <c r="I55" s="183">
        <f t="shared" ca="1" si="5"/>
        <v>321.05</v>
      </c>
      <c r="J55" s="180">
        <f t="shared" ca="1" si="6"/>
        <v>79.760000000000005</v>
      </c>
      <c r="K55" s="180">
        <f t="shared" ca="1" si="7"/>
        <v>1.99</v>
      </c>
      <c r="L55" s="180">
        <f t="shared" ca="1" si="8"/>
        <v>0</v>
      </c>
      <c r="M55" s="181">
        <f t="shared" ca="1" si="9"/>
        <v>402.8</v>
      </c>
      <c r="N55" s="179">
        <f t="shared" ca="1" si="10"/>
        <v>321.05567257410627</v>
      </c>
      <c r="O55" s="180">
        <f t="shared" ca="1" si="11"/>
        <v>79.761409264945385</v>
      </c>
      <c r="P55" s="180">
        <f t="shared" ca="1" si="12"/>
        <v>1.9900351609483615</v>
      </c>
      <c r="Q55" s="180">
        <f t="shared" ca="1" si="13"/>
        <v>0</v>
      </c>
      <c r="R55" s="181">
        <f t="shared" ca="1" si="14"/>
        <v>402.80711700000001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366</v>
      </c>
      <c r="H56" s="182">
        <f t="shared" ca="1" si="2"/>
        <v>352.49459999999999</v>
      </c>
      <c r="I56" s="183">
        <f t="shared" ca="1" si="5"/>
        <v>273.52</v>
      </c>
      <c r="J56" s="180">
        <f t="shared" ca="1" si="6"/>
        <v>77.05</v>
      </c>
      <c r="K56" s="180">
        <f t="shared" ca="1" si="7"/>
        <v>1.93</v>
      </c>
      <c r="L56" s="180">
        <f t="shared" ca="1" si="8"/>
        <v>0</v>
      </c>
      <c r="M56" s="181">
        <f t="shared" ca="1" si="9"/>
        <v>352.5</v>
      </c>
      <c r="N56" s="179">
        <f t="shared" ca="1" si="10"/>
        <v>273.51580990638297</v>
      </c>
      <c r="O56" s="180">
        <f t="shared" ca="1" si="11"/>
        <v>77.048819659574463</v>
      </c>
      <c r="P56" s="180">
        <f t="shared" ca="1" si="12"/>
        <v>1.929970434042553</v>
      </c>
      <c r="Q56" s="180">
        <f t="shared" ca="1" si="13"/>
        <v>0</v>
      </c>
      <c r="R56" s="181">
        <f t="shared" ca="1" si="14"/>
        <v>352.49459999999999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357</v>
      </c>
      <c r="H57" s="182">
        <f t="shared" ca="1" si="2"/>
        <v>343.82670000000002</v>
      </c>
      <c r="I57" s="183">
        <f t="shared" ca="1" si="5"/>
        <v>264.85000000000002</v>
      </c>
      <c r="J57" s="180">
        <f t="shared" ca="1" si="6"/>
        <v>77.05</v>
      </c>
      <c r="K57" s="180">
        <f t="shared" ca="1" si="7"/>
        <v>1.93</v>
      </c>
      <c r="L57" s="180">
        <f t="shared" ca="1" si="8"/>
        <v>0</v>
      </c>
      <c r="M57" s="181">
        <f t="shared" ca="1" si="9"/>
        <v>343.83000000000004</v>
      </c>
      <c r="N57" s="179">
        <f t="shared" ca="1" si="10"/>
        <v>264.8474580315854</v>
      </c>
      <c r="O57" s="180">
        <f t="shared" ca="1" si="11"/>
        <v>77.049260492103642</v>
      </c>
      <c r="P57" s="180">
        <f t="shared" ca="1" si="12"/>
        <v>1.9299814763109675</v>
      </c>
      <c r="Q57" s="180">
        <f t="shared" ca="1" si="13"/>
        <v>0</v>
      </c>
      <c r="R57" s="181">
        <f t="shared" ca="1" si="14"/>
        <v>343.82670000000002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357</v>
      </c>
      <c r="H58" s="182">
        <f t="shared" ca="1" si="2"/>
        <v>343.82670000000002</v>
      </c>
      <c r="I58" s="183">
        <f t="shared" ca="1" si="5"/>
        <v>264.85000000000002</v>
      </c>
      <c r="J58" s="180">
        <f t="shared" ca="1" si="6"/>
        <v>77.05</v>
      </c>
      <c r="K58" s="180">
        <f t="shared" ca="1" si="7"/>
        <v>1.93</v>
      </c>
      <c r="L58" s="180">
        <f t="shared" ca="1" si="8"/>
        <v>0</v>
      </c>
      <c r="M58" s="181">
        <f t="shared" ca="1" si="9"/>
        <v>343.83000000000004</v>
      </c>
      <c r="N58" s="179">
        <f t="shared" ca="1" si="10"/>
        <v>264.8474580315854</v>
      </c>
      <c r="O58" s="180">
        <f t="shared" ca="1" si="11"/>
        <v>77.049260492103642</v>
      </c>
      <c r="P58" s="180">
        <f t="shared" ca="1" si="12"/>
        <v>1.9299814763109675</v>
      </c>
      <c r="Q58" s="180">
        <f t="shared" ca="1" si="13"/>
        <v>0</v>
      </c>
      <c r="R58" s="181">
        <f t="shared" ca="1" si="14"/>
        <v>343.82670000000002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357</v>
      </c>
      <c r="H59" s="182">
        <f t="shared" ca="1" si="2"/>
        <v>343.82670000000002</v>
      </c>
      <c r="I59" s="183">
        <f t="shared" ca="1" si="5"/>
        <v>264.85000000000002</v>
      </c>
      <c r="J59" s="180">
        <f t="shared" ca="1" si="6"/>
        <v>77.05</v>
      </c>
      <c r="K59" s="180">
        <f t="shared" ca="1" si="7"/>
        <v>1.93</v>
      </c>
      <c r="L59" s="180">
        <f t="shared" ca="1" si="8"/>
        <v>0</v>
      </c>
      <c r="M59" s="181">
        <f t="shared" ca="1" si="9"/>
        <v>343.83000000000004</v>
      </c>
      <c r="N59" s="179">
        <f t="shared" ca="1" si="10"/>
        <v>264.8474580315854</v>
      </c>
      <c r="O59" s="180">
        <f t="shared" ca="1" si="11"/>
        <v>77.049260492103642</v>
      </c>
      <c r="P59" s="180">
        <f t="shared" ca="1" si="12"/>
        <v>1.9299814763109675</v>
      </c>
      <c r="Q59" s="180">
        <f t="shared" ca="1" si="13"/>
        <v>0</v>
      </c>
      <c r="R59" s="181">
        <f t="shared" ca="1" si="14"/>
        <v>343.82670000000002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357</v>
      </c>
      <c r="H60" s="182">
        <f t="shared" ca="1" si="2"/>
        <v>343.82670000000002</v>
      </c>
      <c r="I60" s="183">
        <f t="shared" ca="1" si="5"/>
        <v>264.85000000000002</v>
      </c>
      <c r="J60" s="180">
        <f t="shared" ca="1" si="6"/>
        <v>77.05</v>
      </c>
      <c r="K60" s="180">
        <f t="shared" ca="1" si="7"/>
        <v>1.93</v>
      </c>
      <c r="L60" s="180">
        <f t="shared" ca="1" si="8"/>
        <v>0</v>
      </c>
      <c r="M60" s="181">
        <f t="shared" ca="1" si="9"/>
        <v>343.83000000000004</v>
      </c>
      <c r="N60" s="179">
        <f t="shared" ca="1" si="10"/>
        <v>264.8474580315854</v>
      </c>
      <c r="O60" s="180">
        <f t="shared" ca="1" si="11"/>
        <v>77.049260492103642</v>
      </c>
      <c r="P60" s="180">
        <f t="shared" ca="1" si="12"/>
        <v>1.9299814763109675</v>
      </c>
      <c r="Q60" s="180">
        <f t="shared" ca="1" si="13"/>
        <v>0</v>
      </c>
      <c r="R60" s="181">
        <f t="shared" ca="1" si="14"/>
        <v>343.82670000000002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354.05</v>
      </c>
      <c r="H61" s="182">
        <f t="shared" ca="1" si="2"/>
        <v>340.98555499999998</v>
      </c>
      <c r="I61" s="183">
        <f t="shared" ca="1" si="5"/>
        <v>264.86</v>
      </c>
      <c r="J61" s="180">
        <f t="shared" ca="1" si="6"/>
        <v>74.209999999999994</v>
      </c>
      <c r="K61" s="180">
        <f t="shared" ca="1" si="7"/>
        <v>1.93</v>
      </c>
      <c r="L61" s="180">
        <f t="shared" ca="1" si="8"/>
        <v>0</v>
      </c>
      <c r="M61" s="181">
        <f t="shared" ca="1" si="9"/>
        <v>341</v>
      </c>
      <c r="N61" s="179">
        <f t="shared" ca="1" si="10"/>
        <v>264.84878034398827</v>
      </c>
      <c r="O61" s="180">
        <f t="shared" ca="1" si="11"/>
        <v>74.206856412170083</v>
      </c>
      <c r="P61" s="180">
        <f t="shared" ca="1" si="12"/>
        <v>1.929918243841642</v>
      </c>
      <c r="Q61" s="180">
        <f t="shared" ca="1" si="13"/>
        <v>0</v>
      </c>
      <c r="R61" s="181">
        <f t="shared" ca="1" si="14"/>
        <v>340.98555500000003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354.05</v>
      </c>
      <c r="H62" s="182">
        <f t="shared" ca="1" si="2"/>
        <v>340.98555499999998</v>
      </c>
      <c r="I62" s="183">
        <f t="shared" ca="1" si="5"/>
        <v>264.86</v>
      </c>
      <c r="J62" s="180">
        <f t="shared" ca="1" si="6"/>
        <v>74.209999999999994</v>
      </c>
      <c r="K62" s="180">
        <f t="shared" ca="1" si="7"/>
        <v>1.93</v>
      </c>
      <c r="L62" s="180">
        <f t="shared" ca="1" si="8"/>
        <v>0</v>
      </c>
      <c r="M62" s="181">
        <f t="shared" ca="1" si="9"/>
        <v>341</v>
      </c>
      <c r="N62" s="179">
        <f t="shared" ca="1" si="10"/>
        <v>264.84878034398827</v>
      </c>
      <c r="O62" s="180">
        <f t="shared" ca="1" si="11"/>
        <v>74.206856412170083</v>
      </c>
      <c r="P62" s="180">
        <f t="shared" ca="1" si="12"/>
        <v>1.929918243841642</v>
      </c>
      <c r="Q62" s="180">
        <f t="shared" ca="1" si="13"/>
        <v>0</v>
      </c>
      <c r="R62" s="181">
        <f t="shared" ca="1" si="14"/>
        <v>340.98555500000003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407.05</v>
      </c>
      <c r="H63" s="182">
        <f t="shared" ca="1" si="2"/>
        <v>392.029855</v>
      </c>
      <c r="I63" s="183">
        <f t="shared" ca="1" si="5"/>
        <v>315.89999999999998</v>
      </c>
      <c r="J63" s="180">
        <f t="shared" ca="1" si="6"/>
        <v>74.209999999999994</v>
      </c>
      <c r="K63" s="180">
        <f t="shared" ca="1" si="7"/>
        <v>1.93</v>
      </c>
      <c r="L63" s="180">
        <f t="shared" ca="1" si="8"/>
        <v>0</v>
      </c>
      <c r="M63" s="181">
        <f t="shared" ca="1" si="9"/>
        <v>392.03999999999996</v>
      </c>
      <c r="N63" s="179">
        <f t="shared" ca="1" si="10"/>
        <v>315.89182530991735</v>
      </c>
      <c r="O63" s="180">
        <f t="shared" ca="1" si="11"/>
        <v>74.20807963358331</v>
      </c>
      <c r="P63" s="180">
        <f t="shared" ca="1" si="12"/>
        <v>1.9299500564993368</v>
      </c>
      <c r="Q63" s="180">
        <f t="shared" ca="1" si="13"/>
        <v>0</v>
      </c>
      <c r="R63" s="181">
        <f t="shared" ca="1" si="14"/>
        <v>392.029855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457.05</v>
      </c>
      <c r="H64" s="182">
        <f t="shared" ca="1" si="2"/>
        <v>440.18485500000003</v>
      </c>
      <c r="I64" s="183">
        <f t="shared" ca="1" si="5"/>
        <v>364.05</v>
      </c>
      <c r="J64" s="180">
        <f t="shared" ca="1" si="6"/>
        <v>74.209999999999994</v>
      </c>
      <c r="K64" s="180">
        <f t="shared" ca="1" si="7"/>
        <v>1.93</v>
      </c>
      <c r="L64" s="180">
        <f t="shared" ca="1" si="8"/>
        <v>0</v>
      </c>
      <c r="M64" s="181">
        <f t="shared" ca="1" si="9"/>
        <v>440.19</v>
      </c>
      <c r="N64" s="179">
        <f t="shared" ca="1" si="10"/>
        <v>364.04574493457375</v>
      </c>
      <c r="O64" s="180">
        <f t="shared" ca="1" si="11"/>
        <v>74.209132623526202</v>
      </c>
      <c r="P64" s="180">
        <f t="shared" ca="1" si="12"/>
        <v>1.9299774419000886</v>
      </c>
      <c r="Q64" s="180">
        <f t="shared" ca="1" si="13"/>
        <v>0</v>
      </c>
      <c r="R64" s="181">
        <f t="shared" ca="1" si="14"/>
        <v>440.18485500000003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507.05</v>
      </c>
      <c r="H65" s="182">
        <f t="shared" ca="1" si="2"/>
        <v>488.339855</v>
      </c>
      <c r="I65" s="183">
        <f t="shared" ca="1" si="5"/>
        <v>412.21</v>
      </c>
      <c r="J65" s="180">
        <f t="shared" ca="1" si="6"/>
        <v>74.209999999999994</v>
      </c>
      <c r="K65" s="180">
        <f t="shared" ca="1" si="7"/>
        <v>1.93</v>
      </c>
      <c r="L65" s="180">
        <f t="shared" ca="1" si="8"/>
        <v>0</v>
      </c>
      <c r="M65" s="181">
        <f t="shared" ca="1" si="9"/>
        <v>488.34999999999997</v>
      </c>
      <c r="N65" s="179">
        <f t="shared" ca="1" si="10"/>
        <v>412.20143673502611</v>
      </c>
      <c r="O65" s="180">
        <f t="shared" ca="1" si="11"/>
        <v>74.208458358861478</v>
      </c>
      <c r="P65" s="180">
        <f t="shared" ca="1" si="12"/>
        <v>1.9299599061124195</v>
      </c>
      <c r="Q65" s="180">
        <f t="shared" ca="1" si="13"/>
        <v>0</v>
      </c>
      <c r="R65" s="181">
        <f t="shared" ca="1" si="14"/>
        <v>488.339855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634</v>
      </c>
      <c r="H66" s="182">
        <f t="shared" ca="1" si="2"/>
        <v>610.60540000000003</v>
      </c>
      <c r="I66" s="183">
        <f t="shared" ca="1" si="5"/>
        <v>459.4</v>
      </c>
      <c r="J66" s="180">
        <f t="shared" ca="1" si="6"/>
        <v>149.28</v>
      </c>
      <c r="K66" s="180">
        <f t="shared" ca="1" si="7"/>
        <v>1.93</v>
      </c>
      <c r="L66" s="180">
        <f t="shared" ca="1" si="8"/>
        <v>0</v>
      </c>
      <c r="M66" s="181">
        <f t="shared" ca="1" si="9"/>
        <v>610.6099999999999</v>
      </c>
      <c r="N66" s="179">
        <f t="shared" ca="1" si="10"/>
        <v>459.39653913299821</v>
      </c>
      <c r="O66" s="180">
        <f t="shared" ca="1" si="11"/>
        <v>149.27887540656067</v>
      </c>
      <c r="P66" s="180">
        <f t="shared" ca="1" si="12"/>
        <v>1.9299854604411986</v>
      </c>
      <c r="Q66" s="180">
        <f t="shared" ca="1" si="13"/>
        <v>0</v>
      </c>
      <c r="R66" s="181">
        <f t="shared" ca="1" si="14"/>
        <v>610.60540000000015</v>
      </c>
      <c r="W66" s="46"/>
      <c r="X66" s="46">
        <v>66</v>
      </c>
    </row>
    <row r="67" spans="1:24">
      <c r="A67" s="61" t="s">
        <v>109</v>
      </c>
      <c r="B67" s="174">
        <f t="shared" ca="1" si="3"/>
        <v>682.82912699999997</v>
      </c>
      <c r="C67" s="179">
        <f t="shared" ca="1" si="15"/>
        <v>509.39052874199996</v>
      </c>
      <c r="D67" s="180">
        <f t="shared" ca="1" si="15"/>
        <v>164.08383921810002</v>
      </c>
      <c r="E67" s="180">
        <f t="shared" ca="1" si="15"/>
        <v>9.3547590398999994</v>
      </c>
      <c r="F67" s="181">
        <f t="shared" ca="1" si="15"/>
        <v>0</v>
      </c>
      <c r="G67" s="182">
        <f t="shared" ref="G67:G98" ca="1" si="16">INDIRECT("ISGS_exbus!" &amp; $V$3 &amp; X67)</f>
        <v>682.82912699999997</v>
      </c>
      <c r="H67" s="182">
        <f t="shared" ref="H67:H98" ca="1" si="17">INDIRECT("ISGS_Delhi_pp!" &amp; $V$3 &amp; X67)</f>
        <v>657.63273200000003</v>
      </c>
      <c r="I67" s="183">
        <f t="shared" ca="1" si="5"/>
        <v>490.59</v>
      </c>
      <c r="J67" s="180">
        <f t="shared" ca="1" si="6"/>
        <v>158.02000000000001</v>
      </c>
      <c r="K67" s="180">
        <f t="shared" ca="1" si="7"/>
        <v>9</v>
      </c>
      <c r="L67" s="180">
        <f t="shared" ca="1" si="8"/>
        <v>0</v>
      </c>
      <c r="M67" s="181">
        <f t="shared" ca="1" si="9"/>
        <v>657.61</v>
      </c>
      <c r="N67" s="179">
        <f t="shared" ca="1" si="10"/>
        <v>490.60695851930473</v>
      </c>
      <c r="O67" s="180">
        <f t="shared" ca="1" si="11"/>
        <v>158.02546237228754</v>
      </c>
      <c r="P67" s="180">
        <f t="shared" ca="1" si="12"/>
        <v>9.0003111084077183</v>
      </c>
      <c r="Q67" s="180">
        <f t="shared" ca="1" si="13"/>
        <v>0</v>
      </c>
      <c r="R67" s="181">
        <f t="shared" ca="1" si="14"/>
        <v>657.63273199999992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657.63273200000003</v>
      </c>
      <c r="I68" s="183">
        <f t="shared" ref="I68:I98" ca="1" si="20">INDIRECT("BRPL_EOD!" &amp; $V$3 &amp; X68)</f>
        <v>490.59</v>
      </c>
      <c r="J68" s="180">
        <f t="shared" ref="J68:J98" ca="1" si="21">INDIRECT("BYPL_EOD!" &amp; $V$3 &amp; X68)</f>
        <v>158.02000000000001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657.61</v>
      </c>
      <c r="N68" s="179">
        <f t="shared" ref="N68:N98" ca="1" si="25">INDIRECT("BRPL_ISGS_exbus!" &amp; $V$3 &amp; X68)</f>
        <v>490.60695851930473</v>
      </c>
      <c r="O68" s="180">
        <f t="shared" ref="O68:O98" ca="1" si="26">INDIRECT("BYPL_ISGS_exbus!" &amp; $V$3 &amp; X68)</f>
        <v>158.02546237228754</v>
      </c>
      <c r="P68" s="180">
        <f t="shared" ref="P68:P98" ca="1" si="27">INDIRECT("TPDDL_ISGS_exbus!" &amp; $V$3 &amp; X68)</f>
        <v>9.0003111084077183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657.63273199999992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657.63273200000003</v>
      </c>
      <c r="I69" s="183">
        <f t="shared" ca="1" si="20"/>
        <v>490.59</v>
      </c>
      <c r="J69" s="180">
        <f t="shared" ca="1" si="21"/>
        <v>158.02000000000001</v>
      </c>
      <c r="K69" s="180">
        <f t="shared" ca="1" si="22"/>
        <v>9</v>
      </c>
      <c r="L69" s="180">
        <f t="shared" ca="1" si="23"/>
        <v>0</v>
      </c>
      <c r="M69" s="181">
        <f t="shared" ca="1" si="24"/>
        <v>657.61</v>
      </c>
      <c r="N69" s="179">
        <f t="shared" ca="1" si="25"/>
        <v>490.60695851930473</v>
      </c>
      <c r="O69" s="180">
        <f t="shared" ca="1" si="26"/>
        <v>158.02546237228754</v>
      </c>
      <c r="P69" s="180">
        <f t="shared" ca="1" si="27"/>
        <v>9.0003111084077183</v>
      </c>
      <c r="Q69" s="180">
        <f t="shared" ca="1" si="28"/>
        <v>0</v>
      </c>
      <c r="R69" s="181">
        <f t="shared" ca="1" si="29"/>
        <v>657.63273199999992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657.63273200000003</v>
      </c>
      <c r="I70" s="183">
        <f t="shared" ca="1" si="20"/>
        <v>490.59</v>
      </c>
      <c r="J70" s="180">
        <f t="shared" ca="1" si="21"/>
        <v>158.02000000000001</v>
      </c>
      <c r="K70" s="180">
        <f t="shared" ca="1" si="22"/>
        <v>9</v>
      </c>
      <c r="L70" s="180">
        <f t="shared" ca="1" si="23"/>
        <v>0</v>
      </c>
      <c r="M70" s="181">
        <f t="shared" ca="1" si="24"/>
        <v>657.61</v>
      </c>
      <c r="N70" s="179">
        <f t="shared" ca="1" si="25"/>
        <v>490.60695851930473</v>
      </c>
      <c r="O70" s="180">
        <f t="shared" ca="1" si="26"/>
        <v>158.02546237228754</v>
      </c>
      <c r="P70" s="180">
        <f t="shared" ca="1" si="27"/>
        <v>9.0003111084077183</v>
      </c>
      <c r="Q70" s="180">
        <f t="shared" ca="1" si="28"/>
        <v>0</v>
      </c>
      <c r="R70" s="181">
        <f t="shared" ca="1" si="29"/>
        <v>657.63273199999992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657.63273200000003</v>
      </c>
      <c r="I71" s="183">
        <f t="shared" ca="1" si="20"/>
        <v>490.59</v>
      </c>
      <c r="J71" s="180">
        <f t="shared" ca="1" si="21"/>
        <v>158.02000000000001</v>
      </c>
      <c r="K71" s="180">
        <f t="shared" ca="1" si="22"/>
        <v>9</v>
      </c>
      <c r="L71" s="180">
        <f t="shared" ca="1" si="23"/>
        <v>0</v>
      </c>
      <c r="M71" s="181">
        <f t="shared" ca="1" si="24"/>
        <v>657.61</v>
      </c>
      <c r="N71" s="179">
        <f t="shared" ca="1" si="25"/>
        <v>490.60695851930473</v>
      </c>
      <c r="O71" s="180">
        <f t="shared" ca="1" si="26"/>
        <v>158.02546237228754</v>
      </c>
      <c r="P71" s="180">
        <f t="shared" ca="1" si="27"/>
        <v>9.0003111084077183</v>
      </c>
      <c r="Q71" s="180">
        <f t="shared" ca="1" si="28"/>
        <v>0</v>
      </c>
      <c r="R71" s="181">
        <f t="shared" ca="1" si="29"/>
        <v>657.63273199999992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657.63273200000003</v>
      </c>
      <c r="I72" s="183">
        <f t="shared" ca="1" si="20"/>
        <v>490.59</v>
      </c>
      <c r="J72" s="180">
        <f t="shared" ca="1" si="21"/>
        <v>158.02000000000001</v>
      </c>
      <c r="K72" s="180">
        <f t="shared" ca="1" si="22"/>
        <v>9</v>
      </c>
      <c r="L72" s="180">
        <f t="shared" ca="1" si="23"/>
        <v>0</v>
      </c>
      <c r="M72" s="181">
        <f t="shared" ca="1" si="24"/>
        <v>657.61</v>
      </c>
      <c r="N72" s="179">
        <f t="shared" ca="1" si="25"/>
        <v>490.60695851930473</v>
      </c>
      <c r="O72" s="180">
        <f t="shared" ca="1" si="26"/>
        <v>158.02546237228754</v>
      </c>
      <c r="P72" s="180">
        <f t="shared" ca="1" si="27"/>
        <v>9.0003111084077183</v>
      </c>
      <c r="Q72" s="180">
        <f t="shared" ca="1" si="28"/>
        <v>0</v>
      </c>
      <c r="R72" s="181">
        <f t="shared" ca="1" si="29"/>
        <v>657.63273199999992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657.63273200000003</v>
      </c>
      <c r="I73" s="183">
        <f t="shared" ca="1" si="20"/>
        <v>490.59</v>
      </c>
      <c r="J73" s="180">
        <f t="shared" ca="1" si="21"/>
        <v>158.02000000000001</v>
      </c>
      <c r="K73" s="180">
        <f t="shared" ca="1" si="22"/>
        <v>9</v>
      </c>
      <c r="L73" s="180">
        <f t="shared" ca="1" si="23"/>
        <v>0</v>
      </c>
      <c r="M73" s="181">
        <f t="shared" ca="1" si="24"/>
        <v>657.61</v>
      </c>
      <c r="N73" s="179">
        <f t="shared" ca="1" si="25"/>
        <v>490.60695851930473</v>
      </c>
      <c r="O73" s="180">
        <f t="shared" ca="1" si="26"/>
        <v>158.02546237228754</v>
      </c>
      <c r="P73" s="180">
        <f t="shared" ca="1" si="27"/>
        <v>9.0003111084077183</v>
      </c>
      <c r="Q73" s="180">
        <f t="shared" ca="1" si="28"/>
        <v>0</v>
      </c>
      <c r="R73" s="181">
        <f t="shared" ca="1" si="29"/>
        <v>657.63273199999992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657.63273200000003</v>
      </c>
      <c r="I74" s="183">
        <f t="shared" ca="1" si="20"/>
        <v>490.59</v>
      </c>
      <c r="J74" s="180">
        <f t="shared" ca="1" si="21"/>
        <v>158.02000000000001</v>
      </c>
      <c r="K74" s="180">
        <f t="shared" ca="1" si="22"/>
        <v>9</v>
      </c>
      <c r="L74" s="180">
        <f t="shared" ca="1" si="23"/>
        <v>0</v>
      </c>
      <c r="M74" s="181">
        <f t="shared" ca="1" si="24"/>
        <v>657.61</v>
      </c>
      <c r="N74" s="179">
        <f t="shared" ca="1" si="25"/>
        <v>490.60695851930473</v>
      </c>
      <c r="O74" s="180">
        <f t="shared" ca="1" si="26"/>
        <v>158.02546237228754</v>
      </c>
      <c r="P74" s="180">
        <f t="shared" ca="1" si="27"/>
        <v>9.0003111084077183</v>
      </c>
      <c r="Q74" s="180">
        <f t="shared" ca="1" si="28"/>
        <v>0</v>
      </c>
      <c r="R74" s="181">
        <f t="shared" ca="1" si="29"/>
        <v>657.63273199999992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657.63273200000003</v>
      </c>
      <c r="I75" s="183">
        <f t="shared" ca="1" si="20"/>
        <v>490.59</v>
      </c>
      <c r="J75" s="180">
        <f t="shared" ca="1" si="21"/>
        <v>158.02000000000001</v>
      </c>
      <c r="K75" s="180">
        <f t="shared" ca="1" si="22"/>
        <v>9</v>
      </c>
      <c r="L75" s="180">
        <f t="shared" ca="1" si="23"/>
        <v>0</v>
      </c>
      <c r="M75" s="181">
        <f t="shared" ca="1" si="24"/>
        <v>657.61</v>
      </c>
      <c r="N75" s="179">
        <f t="shared" ca="1" si="25"/>
        <v>490.60695851930473</v>
      </c>
      <c r="O75" s="180">
        <f t="shared" ca="1" si="26"/>
        <v>158.02546237228754</v>
      </c>
      <c r="P75" s="180">
        <f t="shared" ca="1" si="27"/>
        <v>9.0003111084077183</v>
      </c>
      <c r="Q75" s="180">
        <f t="shared" ca="1" si="28"/>
        <v>0</v>
      </c>
      <c r="R75" s="181">
        <f t="shared" ca="1" si="29"/>
        <v>657.63273199999992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657.63273200000003</v>
      </c>
      <c r="I76" s="183">
        <f t="shared" ca="1" si="20"/>
        <v>490.59</v>
      </c>
      <c r="J76" s="180">
        <f t="shared" ca="1" si="21"/>
        <v>158.02000000000001</v>
      </c>
      <c r="K76" s="180">
        <f t="shared" ca="1" si="22"/>
        <v>9</v>
      </c>
      <c r="L76" s="180">
        <f t="shared" ca="1" si="23"/>
        <v>0</v>
      </c>
      <c r="M76" s="181">
        <f t="shared" ca="1" si="24"/>
        <v>657.61</v>
      </c>
      <c r="N76" s="179">
        <f t="shared" ca="1" si="25"/>
        <v>490.60695851930473</v>
      </c>
      <c r="O76" s="180">
        <f t="shared" ca="1" si="26"/>
        <v>158.02546237228754</v>
      </c>
      <c r="P76" s="180">
        <f t="shared" ca="1" si="27"/>
        <v>9.0003111084077183</v>
      </c>
      <c r="Q76" s="180">
        <f t="shared" ca="1" si="28"/>
        <v>0</v>
      </c>
      <c r="R76" s="181">
        <f t="shared" ca="1" si="29"/>
        <v>657.63273199999992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657.63273200000003</v>
      </c>
      <c r="I77" s="183">
        <f t="shared" ca="1" si="20"/>
        <v>490.59</v>
      </c>
      <c r="J77" s="180">
        <f t="shared" ca="1" si="21"/>
        <v>158.02000000000001</v>
      </c>
      <c r="K77" s="180">
        <f t="shared" ca="1" si="22"/>
        <v>9</v>
      </c>
      <c r="L77" s="180">
        <f t="shared" ca="1" si="23"/>
        <v>0</v>
      </c>
      <c r="M77" s="181">
        <f t="shared" ca="1" si="24"/>
        <v>657.61</v>
      </c>
      <c r="N77" s="179">
        <f t="shared" ca="1" si="25"/>
        <v>490.60695851930473</v>
      </c>
      <c r="O77" s="180">
        <f t="shared" ca="1" si="26"/>
        <v>158.02546237228754</v>
      </c>
      <c r="P77" s="180">
        <f t="shared" ca="1" si="27"/>
        <v>9.0003111084077183</v>
      </c>
      <c r="Q77" s="180">
        <f t="shared" ca="1" si="28"/>
        <v>0</v>
      </c>
      <c r="R77" s="181">
        <f t="shared" ca="1" si="29"/>
        <v>657.63273199999992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657.63273200000003</v>
      </c>
      <c r="I78" s="183">
        <f t="shared" ca="1" si="20"/>
        <v>490.59</v>
      </c>
      <c r="J78" s="180">
        <f t="shared" ca="1" si="21"/>
        <v>158.02000000000001</v>
      </c>
      <c r="K78" s="180">
        <f t="shared" ca="1" si="22"/>
        <v>9</v>
      </c>
      <c r="L78" s="180">
        <f t="shared" ca="1" si="23"/>
        <v>0</v>
      </c>
      <c r="M78" s="181">
        <f t="shared" ca="1" si="24"/>
        <v>657.61</v>
      </c>
      <c r="N78" s="179">
        <f t="shared" ca="1" si="25"/>
        <v>490.60695851930473</v>
      </c>
      <c r="O78" s="180">
        <f t="shared" ca="1" si="26"/>
        <v>158.02546237228754</v>
      </c>
      <c r="P78" s="180">
        <f t="shared" ca="1" si="27"/>
        <v>9.0003111084077183</v>
      </c>
      <c r="Q78" s="180">
        <f t="shared" ca="1" si="28"/>
        <v>0</v>
      </c>
      <c r="R78" s="181">
        <f t="shared" ca="1" si="29"/>
        <v>657.63273199999992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657.63273200000003</v>
      </c>
      <c r="I79" s="183">
        <f t="shared" ca="1" si="20"/>
        <v>490.59</v>
      </c>
      <c r="J79" s="180">
        <f t="shared" ca="1" si="21"/>
        <v>158.02000000000001</v>
      </c>
      <c r="K79" s="180">
        <f t="shared" ca="1" si="22"/>
        <v>9</v>
      </c>
      <c r="L79" s="180">
        <f t="shared" ca="1" si="23"/>
        <v>0</v>
      </c>
      <c r="M79" s="181">
        <f t="shared" ca="1" si="24"/>
        <v>657.61</v>
      </c>
      <c r="N79" s="179">
        <f t="shared" ca="1" si="25"/>
        <v>490.60695851930473</v>
      </c>
      <c r="O79" s="180">
        <f t="shared" ca="1" si="26"/>
        <v>158.02546237228754</v>
      </c>
      <c r="P79" s="180">
        <f t="shared" ca="1" si="27"/>
        <v>9.0003111084077183</v>
      </c>
      <c r="Q79" s="180">
        <f t="shared" ca="1" si="28"/>
        <v>0</v>
      </c>
      <c r="R79" s="181">
        <f t="shared" ca="1" si="29"/>
        <v>657.63273199999992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657.63273200000003</v>
      </c>
      <c r="I80" s="183">
        <f t="shared" ca="1" si="20"/>
        <v>490.59</v>
      </c>
      <c r="J80" s="180">
        <f t="shared" ca="1" si="21"/>
        <v>158.02000000000001</v>
      </c>
      <c r="K80" s="180">
        <f t="shared" ca="1" si="22"/>
        <v>9</v>
      </c>
      <c r="L80" s="180">
        <f t="shared" ca="1" si="23"/>
        <v>0</v>
      </c>
      <c r="M80" s="181">
        <f t="shared" ca="1" si="24"/>
        <v>657.61</v>
      </c>
      <c r="N80" s="179">
        <f t="shared" ca="1" si="25"/>
        <v>490.60695851930473</v>
      </c>
      <c r="O80" s="180">
        <f t="shared" ca="1" si="26"/>
        <v>158.02546237228754</v>
      </c>
      <c r="P80" s="180">
        <f t="shared" ca="1" si="27"/>
        <v>9.0003111084077183</v>
      </c>
      <c r="Q80" s="180">
        <f t="shared" ca="1" si="28"/>
        <v>0</v>
      </c>
      <c r="R80" s="181">
        <f t="shared" ca="1" si="29"/>
        <v>657.63273199999992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657.63273200000003</v>
      </c>
      <c r="I81" s="183">
        <f t="shared" ca="1" si="20"/>
        <v>490.59</v>
      </c>
      <c r="J81" s="180">
        <f t="shared" ca="1" si="21"/>
        <v>158.02000000000001</v>
      </c>
      <c r="K81" s="180">
        <f t="shared" ca="1" si="22"/>
        <v>9</v>
      </c>
      <c r="L81" s="180">
        <f t="shared" ca="1" si="23"/>
        <v>0</v>
      </c>
      <c r="M81" s="181">
        <f t="shared" ca="1" si="24"/>
        <v>657.61</v>
      </c>
      <c r="N81" s="179">
        <f t="shared" ca="1" si="25"/>
        <v>490.60695851930473</v>
      </c>
      <c r="O81" s="180">
        <f t="shared" ca="1" si="26"/>
        <v>158.02546237228754</v>
      </c>
      <c r="P81" s="180">
        <f t="shared" ca="1" si="27"/>
        <v>9.0003111084077183</v>
      </c>
      <c r="Q81" s="180">
        <f t="shared" ca="1" si="28"/>
        <v>0</v>
      </c>
      <c r="R81" s="181">
        <f t="shared" ca="1" si="29"/>
        <v>657.63273199999992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657.63273200000003</v>
      </c>
      <c r="I82" s="183">
        <f t="shared" ca="1" si="20"/>
        <v>490.59</v>
      </c>
      <c r="J82" s="180">
        <f t="shared" ca="1" si="21"/>
        <v>158.02000000000001</v>
      </c>
      <c r="K82" s="180">
        <f t="shared" ca="1" si="22"/>
        <v>9</v>
      </c>
      <c r="L82" s="180">
        <f t="shared" ca="1" si="23"/>
        <v>0</v>
      </c>
      <c r="M82" s="181">
        <f t="shared" ca="1" si="24"/>
        <v>657.61</v>
      </c>
      <c r="N82" s="179">
        <f t="shared" ca="1" si="25"/>
        <v>490.60695851930473</v>
      </c>
      <c r="O82" s="180">
        <f t="shared" ca="1" si="26"/>
        <v>158.02546237228754</v>
      </c>
      <c r="P82" s="180">
        <f t="shared" ca="1" si="27"/>
        <v>9.0003111084077183</v>
      </c>
      <c r="Q82" s="180">
        <f t="shared" ca="1" si="28"/>
        <v>0</v>
      </c>
      <c r="R82" s="181">
        <f t="shared" ca="1" si="29"/>
        <v>657.63273199999992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657.63273200000003</v>
      </c>
      <c r="I83" s="183">
        <f t="shared" ca="1" si="20"/>
        <v>490.59</v>
      </c>
      <c r="J83" s="180">
        <f t="shared" ca="1" si="21"/>
        <v>158.02000000000001</v>
      </c>
      <c r="K83" s="180">
        <f t="shared" ca="1" si="22"/>
        <v>9</v>
      </c>
      <c r="L83" s="180">
        <f t="shared" ca="1" si="23"/>
        <v>0</v>
      </c>
      <c r="M83" s="181">
        <f t="shared" ca="1" si="24"/>
        <v>657.61</v>
      </c>
      <c r="N83" s="179">
        <f t="shared" ca="1" si="25"/>
        <v>490.60695851930473</v>
      </c>
      <c r="O83" s="180">
        <f t="shared" ca="1" si="26"/>
        <v>158.02546237228754</v>
      </c>
      <c r="P83" s="180">
        <f t="shared" ca="1" si="27"/>
        <v>9.0003111084077183</v>
      </c>
      <c r="Q83" s="180">
        <f t="shared" ca="1" si="28"/>
        <v>0</v>
      </c>
      <c r="R83" s="181">
        <f t="shared" ca="1" si="29"/>
        <v>657.63273199999992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657.63273200000003</v>
      </c>
      <c r="I84" s="183">
        <f t="shared" ca="1" si="20"/>
        <v>490.59</v>
      </c>
      <c r="J84" s="180">
        <f t="shared" ca="1" si="21"/>
        <v>158.02000000000001</v>
      </c>
      <c r="K84" s="180">
        <f t="shared" ca="1" si="22"/>
        <v>9</v>
      </c>
      <c r="L84" s="180">
        <f t="shared" ca="1" si="23"/>
        <v>0</v>
      </c>
      <c r="M84" s="181">
        <f t="shared" ca="1" si="24"/>
        <v>657.61</v>
      </c>
      <c r="N84" s="179">
        <f t="shared" ca="1" si="25"/>
        <v>490.60695851930473</v>
      </c>
      <c r="O84" s="180">
        <f t="shared" ca="1" si="26"/>
        <v>158.02546237228754</v>
      </c>
      <c r="P84" s="180">
        <f t="shared" ca="1" si="27"/>
        <v>9.0003111084077183</v>
      </c>
      <c r="Q84" s="180">
        <f t="shared" ca="1" si="28"/>
        <v>0</v>
      </c>
      <c r="R84" s="181">
        <f t="shared" ca="1" si="29"/>
        <v>657.63273199999992</v>
      </c>
      <c r="W84" s="46"/>
      <c r="X84" s="46">
        <v>84</v>
      </c>
    </row>
    <row r="85" spans="1:24">
      <c r="A85" s="61" t="s">
        <v>127</v>
      </c>
      <c r="B85" s="174">
        <f t="shared" ca="1" si="18"/>
        <v>682.82912699999997</v>
      </c>
      <c r="C85" s="179">
        <f t="shared" ca="1" si="19"/>
        <v>509.39052874199996</v>
      </c>
      <c r="D85" s="180">
        <f t="shared" ca="1" si="19"/>
        <v>164.08383921810002</v>
      </c>
      <c r="E85" s="180">
        <f t="shared" ca="1" si="19"/>
        <v>9.3547590398999994</v>
      </c>
      <c r="F85" s="181">
        <f t="shared" ca="1" si="19"/>
        <v>0</v>
      </c>
      <c r="G85" s="182">
        <f t="shared" ca="1" si="16"/>
        <v>682.82912699999997</v>
      </c>
      <c r="H85" s="182">
        <f t="shared" ca="1" si="17"/>
        <v>657.63273200000003</v>
      </c>
      <c r="I85" s="183">
        <f t="shared" ca="1" si="20"/>
        <v>490.59</v>
      </c>
      <c r="J85" s="180">
        <f t="shared" ca="1" si="21"/>
        <v>158.02000000000001</v>
      </c>
      <c r="K85" s="180">
        <f t="shared" ca="1" si="22"/>
        <v>9</v>
      </c>
      <c r="L85" s="180">
        <f t="shared" ca="1" si="23"/>
        <v>0</v>
      </c>
      <c r="M85" s="181">
        <f t="shared" ca="1" si="24"/>
        <v>657.61</v>
      </c>
      <c r="N85" s="179">
        <f t="shared" ca="1" si="25"/>
        <v>490.60695851930473</v>
      </c>
      <c r="O85" s="180">
        <f t="shared" ca="1" si="26"/>
        <v>158.02546237228754</v>
      </c>
      <c r="P85" s="180">
        <f t="shared" ca="1" si="27"/>
        <v>9.0003111084077183</v>
      </c>
      <c r="Q85" s="180">
        <f t="shared" ca="1" si="28"/>
        <v>0</v>
      </c>
      <c r="R85" s="181">
        <f t="shared" ca="1" si="29"/>
        <v>657.63273199999992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597.52390000000003</v>
      </c>
      <c r="H86" s="182">
        <f t="shared" ca="1" si="17"/>
        <v>575.47526800000003</v>
      </c>
      <c r="I86" s="183">
        <f t="shared" ca="1" si="20"/>
        <v>490.82</v>
      </c>
      <c r="J86" s="180">
        <f t="shared" ca="1" si="21"/>
        <v>75.650000000000006</v>
      </c>
      <c r="K86" s="180">
        <f t="shared" ca="1" si="22"/>
        <v>9.01</v>
      </c>
      <c r="L86" s="180">
        <f t="shared" ca="1" si="23"/>
        <v>0</v>
      </c>
      <c r="M86" s="181">
        <f t="shared" ca="1" si="24"/>
        <v>575.48</v>
      </c>
      <c r="N86" s="179">
        <f t="shared" ca="1" si="25"/>
        <v>490.81596413387086</v>
      </c>
      <c r="O86" s="180">
        <f t="shared" ca="1" si="26"/>
        <v>75.649377952665603</v>
      </c>
      <c r="P86" s="180">
        <f t="shared" ca="1" si="27"/>
        <v>9.0099259134635439</v>
      </c>
      <c r="Q86" s="180">
        <f t="shared" ca="1" si="28"/>
        <v>0</v>
      </c>
      <c r="R86" s="181">
        <f t="shared" ca="1" si="29"/>
        <v>575.47526800000003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586.66499999999996</v>
      </c>
      <c r="H87" s="182">
        <f t="shared" ca="1" si="17"/>
        <v>565.01706200000001</v>
      </c>
      <c r="I87" s="183">
        <f t="shared" ca="1" si="20"/>
        <v>490.82</v>
      </c>
      <c r="J87" s="180">
        <f t="shared" ca="1" si="21"/>
        <v>74.209999999999994</v>
      </c>
      <c r="K87" s="180">
        <f t="shared" ca="1" si="22"/>
        <v>0</v>
      </c>
      <c r="L87" s="180">
        <f t="shared" ca="1" si="23"/>
        <v>0</v>
      </c>
      <c r="M87" s="181">
        <f t="shared" ca="1" si="24"/>
        <v>565.03</v>
      </c>
      <c r="N87" s="179">
        <f t="shared" ca="1" si="25"/>
        <v>490.80876125310164</v>
      </c>
      <c r="O87" s="180">
        <f t="shared" ca="1" si="26"/>
        <v>74.208300746898388</v>
      </c>
      <c r="P87" s="180">
        <f t="shared" ca="1" si="27"/>
        <v>0</v>
      </c>
      <c r="Q87" s="180">
        <f t="shared" ca="1" si="28"/>
        <v>0</v>
      </c>
      <c r="R87" s="181">
        <f t="shared" ca="1" si="29"/>
        <v>565.01706200000001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586.66499999999996</v>
      </c>
      <c r="H88" s="182">
        <f t="shared" ca="1" si="17"/>
        <v>565.01706200000001</v>
      </c>
      <c r="I88" s="183">
        <f t="shared" ca="1" si="20"/>
        <v>490.82</v>
      </c>
      <c r="J88" s="180">
        <f t="shared" ca="1" si="21"/>
        <v>74.209999999999994</v>
      </c>
      <c r="K88" s="180">
        <f t="shared" ca="1" si="22"/>
        <v>0</v>
      </c>
      <c r="L88" s="180">
        <f t="shared" ca="1" si="23"/>
        <v>0</v>
      </c>
      <c r="M88" s="181">
        <f t="shared" ca="1" si="24"/>
        <v>565.03</v>
      </c>
      <c r="N88" s="179">
        <f t="shared" ca="1" si="25"/>
        <v>490.80876125310164</v>
      </c>
      <c r="O88" s="180">
        <f t="shared" ca="1" si="26"/>
        <v>74.208300746898388</v>
      </c>
      <c r="P88" s="180">
        <f t="shared" ca="1" si="27"/>
        <v>0</v>
      </c>
      <c r="Q88" s="180">
        <f t="shared" ca="1" si="28"/>
        <v>0</v>
      </c>
      <c r="R88" s="181">
        <f t="shared" ca="1" si="29"/>
        <v>565.01706200000001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586.66499999999996</v>
      </c>
      <c r="H89" s="182">
        <f t="shared" ca="1" si="17"/>
        <v>565.01706200000001</v>
      </c>
      <c r="I89" s="183">
        <f t="shared" ca="1" si="20"/>
        <v>490.82</v>
      </c>
      <c r="J89" s="180">
        <f t="shared" ca="1" si="21"/>
        <v>74.209999999999994</v>
      </c>
      <c r="K89" s="180">
        <f t="shared" ca="1" si="22"/>
        <v>0</v>
      </c>
      <c r="L89" s="180">
        <f t="shared" ca="1" si="23"/>
        <v>0</v>
      </c>
      <c r="M89" s="181">
        <f t="shared" ca="1" si="24"/>
        <v>565.03</v>
      </c>
      <c r="N89" s="179">
        <f t="shared" ca="1" si="25"/>
        <v>490.80876125310164</v>
      </c>
      <c r="O89" s="180">
        <f t="shared" ca="1" si="26"/>
        <v>74.208300746898388</v>
      </c>
      <c r="P89" s="180">
        <f t="shared" ca="1" si="27"/>
        <v>0</v>
      </c>
      <c r="Q89" s="180">
        <f t="shared" ca="1" si="28"/>
        <v>0</v>
      </c>
      <c r="R89" s="181">
        <f t="shared" ca="1" si="29"/>
        <v>565.01706200000001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586.66499999999996</v>
      </c>
      <c r="H90" s="182">
        <f t="shared" ca="1" si="17"/>
        <v>565.01706200000001</v>
      </c>
      <c r="I90" s="183">
        <f t="shared" ca="1" si="20"/>
        <v>490.82</v>
      </c>
      <c r="J90" s="180">
        <f t="shared" ca="1" si="21"/>
        <v>74.209999999999994</v>
      </c>
      <c r="K90" s="180">
        <f t="shared" ca="1" si="22"/>
        <v>0</v>
      </c>
      <c r="L90" s="180">
        <f t="shared" ca="1" si="23"/>
        <v>0</v>
      </c>
      <c r="M90" s="181">
        <f t="shared" ca="1" si="24"/>
        <v>565.03</v>
      </c>
      <c r="N90" s="179">
        <f t="shared" ca="1" si="25"/>
        <v>490.80876125310164</v>
      </c>
      <c r="O90" s="180">
        <f t="shared" ca="1" si="26"/>
        <v>74.208300746898388</v>
      </c>
      <c r="P90" s="180">
        <f t="shared" ca="1" si="27"/>
        <v>0</v>
      </c>
      <c r="Q90" s="180">
        <f t="shared" ca="1" si="28"/>
        <v>0</v>
      </c>
      <c r="R90" s="181">
        <f t="shared" ca="1" si="29"/>
        <v>565.01706200000001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586.66499999999996</v>
      </c>
      <c r="H91" s="182">
        <f t="shared" ca="1" si="17"/>
        <v>565.01706200000001</v>
      </c>
      <c r="I91" s="183">
        <f t="shared" ca="1" si="20"/>
        <v>490.82</v>
      </c>
      <c r="J91" s="180">
        <f t="shared" ca="1" si="21"/>
        <v>74.209999999999994</v>
      </c>
      <c r="K91" s="180">
        <f t="shared" ca="1" si="22"/>
        <v>0</v>
      </c>
      <c r="L91" s="180">
        <f t="shared" ca="1" si="23"/>
        <v>0</v>
      </c>
      <c r="M91" s="181">
        <f t="shared" ca="1" si="24"/>
        <v>565.03</v>
      </c>
      <c r="N91" s="179">
        <f t="shared" ca="1" si="25"/>
        <v>490.80876125310164</v>
      </c>
      <c r="O91" s="180">
        <f t="shared" ca="1" si="26"/>
        <v>74.208300746898388</v>
      </c>
      <c r="P91" s="180">
        <f t="shared" ca="1" si="27"/>
        <v>0</v>
      </c>
      <c r="Q91" s="180">
        <f t="shared" ca="1" si="28"/>
        <v>0</v>
      </c>
      <c r="R91" s="181">
        <f t="shared" ca="1" si="29"/>
        <v>565.01706200000001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539.34</v>
      </c>
      <c r="H92" s="182">
        <f t="shared" ca="1" si="17"/>
        <v>519.438354</v>
      </c>
      <c r="I92" s="183">
        <f t="shared" ca="1" si="20"/>
        <v>445.23</v>
      </c>
      <c r="J92" s="180">
        <f t="shared" ca="1" si="21"/>
        <v>74.209999999999994</v>
      </c>
      <c r="K92" s="180">
        <f t="shared" ca="1" si="22"/>
        <v>0</v>
      </c>
      <c r="L92" s="180">
        <f t="shared" ca="1" si="23"/>
        <v>0</v>
      </c>
      <c r="M92" s="181">
        <f t="shared" ca="1" si="24"/>
        <v>519.44000000000005</v>
      </c>
      <c r="N92" s="179">
        <f t="shared" ca="1" si="25"/>
        <v>445.22858915643769</v>
      </c>
      <c r="O92" s="180">
        <f t="shared" ca="1" si="26"/>
        <v>74.209764843562283</v>
      </c>
      <c r="P92" s="180">
        <f t="shared" ca="1" si="27"/>
        <v>0</v>
      </c>
      <c r="Q92" s="180">
        <f t="shared" ca="1" si="28"/>
        <v>0</v>
      </c>
      <c r="R92" s="181">
        <f t="shared" ca="1" si="29"/>
        <v>519.438354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491.19</v>
      </c>
      <c r="H93" s="182">
        <f t="shared" ca="1" si="17"/>
        <v>473.065089</v>
      </c>
      <c r="I93" s="183">
        <f t="shared" ca="1" si="20"/>
        <v>398.86</v>
      </c>
      <c r="J93" s="180">
        <f t="shared" ca="1" si="21"/>
        <v>74.209999999999994</v>
      </c>
      <c r="K93" s="180">
        <f t="shared" ca="1" si="22"/>
        <v>0</v>
      </c>
      <c r="L93" s="180">
        <f t="shared" ca="1" si="23"/>
        <v>0</v>
      </c>
      <c r="M93" s="181">
        <f t="shared" ca="1" si="24"/>
        <v>473.07</v>
      </c>
      <c r="N93" s="179">
        <f t="shared" ca="1" si="25"/>
        <v>398.8558593834739</v>
      </c>
      <c r="O93" s="180">
        <f t="shared" ca="1" si="26"/>
        <v>74.209229616526088</v>
      </c>
      <c r="P93" s="180">
        <f t="shared" ca="1" si="27"/>
        <v>0</v>
      </c>
      <c r="Q93" s="180">
        <f t="shared" ca="1" si="28"/>
        <v>0</v>
      </c>
      <c r="R93" s="181">
        <f t="shared" ca="1" si="29"/>
        <v>473.065089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443.03</v>
      </c>
      <c r="H94" s="182">
        <f t="shared" ca="1" si="17"/>
        <v>426.68219299999998</v>
      </c>
      <c r="I94" s="183">
        <f t="shared" ca="1" si="20"/>
        <v>352.47</v>
      </c>
      <c r="J94" s="180">
        <f t="shared" ca="1" si="21"/>
        <v>74.209999999999994</v>
      </c>
      <c r="K94" s="180">
        <f t="shared" ca="1" si="22"/>
        <v>0</v>
      </c>
      <c r="L94" s="180">
        <f t="shared" ca="1" si="23"/>
        <v>0</v>
      </c>
      <c r="M94" s="181">
        <f t="shared" ca="1" si="24"/>
        <v>426.68</v>
      </c>
      <c r="N94" s="179">
        <f t="shared" ca="1" si="25"/>
        <v>352.47181158411456</v>
      </c>
      <c r="O94" s="180">
        <f t="shared" ca="1" si="26"/>
        <v>74.210381415885436</v>
      </c>
      <c r="P94" s="180">
        <f t="shared" ca="1" si="27"/>
        <v>0</v>
      </c>
      <c r="Q94" s="180">
        <f t="shared" ca="1" si="28"/>
        <v>0</v>
      </c>
      <c r="R94" s="181">
        <f t="shared" ca="1" si="29"/>
        <v>426.68219299999998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394.88</v>
      </c>
      <c r="H95" s="182">
        <f t="shared" ca="1" si="17"/>
        <v>380.30892799999998</v>
      </c>
      <c r="I95" s="183">
        <f t="shared" ca="1" si="20"/>
        <v>306.10000000000002</v>
      </c>
      <c r="J95" s="180">
        <f t="shared" ca="1" si="21"/>
        <v>74.209999999999994</v>
      </c>
      <c r="K95" s="180">
        <f t="shared" ca="1" si="22"/>
        <v>0</v>
      </c>
      <c r="L95" s="180">
        <f t="shared" ca="1" si="23"/>
        <v>0</v>
      </c>
      <c r="M95" s="181">
        <f t="shared" ca="1" si="24"/>
        <v>380.31</v>
      </c>
      <c r="N95" s="179">
        <f t="shared" ca="1" si="25"/>
        <v>306.09913717966924</v>
      </c>
      <c r="O95" s="180">
        <f t="shared" ca="1" si="26"/>
        <v>74.209790820330767</v>
      </c>
      <c r="P95" s="180">
        <f t="shared" ca="1" si="27"/>
        <v>0</v>
      </c>
      <c r="Q95" s="180">
        <f t="shared" ca="1" si="28"/>
        <v>0</v>
      </c>
      <c r="R95" s="181">
        <f t="shared" ca="1" si="29"/>
        <v>380.30892800000004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346.72</v>
      </c>
      <c r="H96" s="182">
        <f t="shared" ca="1" si="17"/>
        <v>333.92603200000002</v>
      </c>
      <c r="I96" s="183">
        <f t="shared" ca="1" si="20"/>
        <v>259.72000000000003</v>
      </c>
      <c r="J96" s="180">
        <f t="shared" ca="1" si="21"/>
        <v>74.209999999999994</v>
      </c>
      <c r="K96" s="180">
        <f t="shared" ca="1" si="22"/>
        <v>0</v>
      </c>
      <c r="L96" s="180">
        <f t="shared" ca="1" si="23"/>
        <v>0</v>
      </c>
      <c r="M96" s="181">
        <f t="shared" ca="1" si="24"/>
        <v>333.93</v>
      </c>
      <c r="N96" s="179">
        <f t="shared" ca="1" si="25"/>
        <v>259.71691381738691</v>
      </c>
      <c r="O96" s="180">
        <f t="shared" ca="1" si="26"/>
        <v>74.209118182613125</v>
      </c>
      <c r="P96" s="180">
        <f t="shared" ca="1" si="27"/>
        <v>0</v>
      </c>
      <c r="Q96" s="180">
        <f t="shared" ca="1" si="28"/>
        <v>0</v>
      </c>
      <c r="R96" s="181">
        <f t="shared" ca="1" si="29"/>
        <v>333.92603200000002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346.72</v>
      </c>
      <c r="H97" s="182">
        <f t="shared" ca="1" si="17"/>
        <v>333.92603200000002</v>
      </c>
      <c r="I97" s="183">
        <f t="shared" ca="1" si="20"/>
        <v>259.72000000000003</v>
      </c>
      <c r="J97" s="180">
        <f t="shared" ca="1" si="21"/>
        <v>74.209999999999994</v>
      </c>
      <c r="K97" s="180">
        <f t="shared" ca="1" si="22"/>
        <v>0</v>
      </c>
      <c r="L97" s="180">
        <f t="shared" ca="1" si="23"/>
        <v>0</v>
      </c>
      <c r="M97" s="181">
        <f t="shared" ca="1" si="24"/>
        <v>333.93</v>
      </c>
      <c r="N97" s="179">
        <f t="shared" ca="1" si="25"/>
        <v>259.71691381738691</v>
      </c>
      <c r="O97" s="180">
        <f t="shared" ca="1" si="26"/>
        <v>74.209118182613125</v>
      </c>
      <c r="P97" s="180">
        <f t="shared" ca="1" si="27"/>
        <v>0</v>
      </c>
      <c r="Q97" s="180">
        <f t="shared" ca="1" si="28"/>
        <v>0</v>
      </c>
      <c r="R97" s="181">
        <f t="shared" ca="1" si="29"/>
        <v>333.92603200000002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346.72</v>
      </c>
      <c r="H98" s="187">
        <f t="shared" ca="1" si="17"/>
        <v>333.92603200000002</v>
      </c>
      <c r="I98" s="188">
        <f t="shared" ca="1" si="20"/>
        <v>259.72000000000003</v>
      </c>
      <c r="J98" s="185">
        <f t="shared" ca="1" si="21"/>
        <v>74.209999999999994</v>
      </c>
      <c r="K98" s="185">
        <f t="shared" ca="1" si="22"/>
        <v>0</v>
      </c>
      <c r="L98" s="185">
        <f t="shared" ca="1" si="23"/>
        <v>0</v>
      </c>
      <c r="M98" s="186">
        <f t="shared" ca="1" si="24"/>
        <v>333.93</v>
      </c>
      <c r="N98" s="184">
        <f t="shared" ca="1" si="25"/>
        <v>259.71691381738691</v>
      </c>
      <c r="O98" s="185">
        <f t="shared" ca="1" si="26"/>
        <v>74.209118182613125</v>
      </c>
      <c r="P98" s="185">
        <f t="shared" ca="1" si="27"/>
        <v>0</v>
      </c>
      <c r="Q98" s="185">
        <f t="shared" ca="1" si="28"/>
        <v>0</v>
      </c>
      <c r="R98" s="186">
        <f t="shared" ca="1" si="29"/>
        <v>333.92603200000002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16.391874047999991</v>
      </c>
      <c r="C99" s="56">
        <f t="shared" ref="C99:R99" ca="1" si="30">SUM(C3:C98)/4000</f>
        <v>12.228338039807973</v>
      </c>
      <c r="D99" s="54">
        <f t="shared" ca="1" si="30"/>
        <v>3.9389673337344058</v>
      </c>
      <c r="E99" s="54">
        <f t="shared" ca="1" si="30"/>
        <v>0.22456867445760029</v>
      </c>
      <c r="F99" s="55">
        <f t="shared" ca="1" si="30"/>
        <v>0</v>
      </c>
      <c r="G99" s="59">
        <f t="shared" ca="1" si="30"/>
        <v>12.987047331499991</v>
      </c>
      <c r="H99" s="59">
        <f t="shared" ca="1" si="30"/>
        <v>12.507825283249989</v>
      </c>
      <c r="I99" s="171">
        <f t="shared" ca="1" si="30"/>
        <v>9.6582275000000006</v>
      </c>
      <c r="J99" s="54">
        <f t="shared" ca="1" si="30"/>
        <v>2.726925</v>
      </c>
      <c r="K99" s="54">
        <f t="shared" ca="1" si="30"/>
        <v>0.12253250000000002</v>
      </c>
      <c r="L99" s="54">
        <f t="shared" ca="1" si="30"/>
        <v>0</v>
      </c>
      <c r="M99" s="55">
        <f t="shared" ca="1" si="30"/>
        <v>12.507685000000006</v>
      </c>
      <c r="N99" s="56">
        <f t="shared" ca="1" si="30"/>
        <v>9.6583268709172057</v>
      </c>
      <c r="O99" s="54">
        <f t="shared" ca="1" si="30"/>
        <v>2.7269631317107796</v>
      </c>
      <c r="P99" s="54">
        <f t="shared" ca="1" si="30"/>
        <v>0.12253528062201037</v>
      </c>
      <c r="Q99" s="54">
        <f t="shared" ca="1" si="30"/>
        <v>0</v>
      </c>
      <c r="R99" s="55">
        <f t="shared" ca="1" si="30"/>
        <v>12.507825283249989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45287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45287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45287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2024-01-01T08:04:41Z</dcterms:modified>
</cp:coreProperties>
</file>